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G:\Business\Prestige Motorsport\E-mail Information\Free Trial Package (Aust)\"/>
    </mc:Choice>
  </mc:AlternateContent>
  <xr:revisionPtr revIDLastSave="0" documentId="13_ncr:1_{BADAAC9A-D205-4DE2-95B5-D30455969A73}" xr6:coauthVersionLast="47" xr6:coauthVersionMax="47" xr10:uidLastSave="{00000000-0000-0000-0000-000000000000}"/>
  <bookViews>
    <workbookView xWindow="-120" yWindow="-120" windowWidth="29040" windowHeight="15840" activeTab="5" xr2:uid="{00000000-000D-0000-FFFF-FFFF00000000}"/>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47" i="1" l="1"/>
  <c r="C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Geoff</author>
  </authors>
  <commentList>
    <comment ref="C31" authorId="0" shapeId="0" xr:uid="{00000000-0006-0000-0500-00000100000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xr:uid="{00000000-0006-0000-0500-00000200000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OFX for your funds transfer, use this link for our better partner rates:
</t>
        </r>
        <r>
          <rPr>
            <b/>
            <u/>
            <sz val="16"/>
            <color indexed="12"/>
            <rFont val="Tahoma"/>
            <family val="2"/>
          </rPr>
          <t xml:space="preserve">
http://www.ofx.com/en-au?pid=327
</t>
        </r>
      </text>
    </comment>
    <comment ref="C35" authorId="0" shapeId="0" xr:uid="{00000000-0006-0000-0500-000003000000}">
      <text>
        <r>
          <rPr>
            <b/>
            <sz val="16"/>
            <color indexed="81"/>
            <rFont val="Tahoma"/>
            <family val="2"/>
          </rPr>
          <t xml:space="preserve">
This is the cost of the vehicle in Australian dollars based on the FOB price and the exchange rate above, ie. the FOB price divided by the exchange rate.</t>
        </r>
      </text>
    </comment>
    <comment ref="C39" authorId="0" shapeId="0" xr:uid="{00000000-0006-0000-0500-00000400000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xr:uid="{00000000-0006-0000-0500-000005000000}">
      <text>
        <r>
          <rPr>
            <b/>
            <sz val="18"/>
            <color indexed="81"/>
            <rFont val="Tahoma"/>
            <family val="2"/>
          </rPr>
          <t xml:space="preserve">
** PLEASE NOTE -- Low volume importers are allowed up to about 35 vehicles per year without needing to degas the airconditioning system, providing the gas is R134A / non-CFC **
Please see </t>
        </r>
        <r>
          <rPr>
            <b/>
            <u/>
            <sz val="18"/>
            <color indexed="81"/>
            <rFont val="Tahoma"/>
            <family val="2"/>
          </rPr>
          <t>https://prestigemotorsport.com.au/aircon-gas-import-laws-relaxed/</t>
        </r>
        <r>
          <rPr>
            <b/>
            <sz val="18"/>
            <color indexed="81"/>
            <rFont val="Tahoma"/>
            <family val="2"/>
          </rPr>
          <t xml:space="preserve"> for more details.
Vehicles older than about 1992 generally contain CFC's (R12 gas) and these must be de-gassed before import to Australia.</t>
        </r>
      </text>
    </comment>
    <comment ref="C43" authorId="0" shapeId="0" xr:uid="{00000000-0006-0000-0500-000006000000}">
      <text>
        <r>
          <rPr>
            <b/>
            <sz val="16"/>
            <color indexed="81"/>
            <rFont val="Tahoma"/>
            <family val="2"/>
          </rPr>
          <t xml:space="preserve">
Vehicles from Japan are shipped using "roll on roll off" (RO/RO) car carrying ships which is the cheapest and safest shipping option.  Car carrying ships are purpose built for transporting vehicles, and are essentially multi-level carparks on water.  Secondhand vehicles are shipped alongside new vehices.  All vehicles are fully enclosed and some of these flat-sided ships have up to 9 levels and 6,000+ vehicle capacity. 
Shipping costs increased from 1 July 2022 due to fuel and other cost rises.  
For Brisbane, Sydney and Melbourne the shipping cost will range from $2,425 to $2,550 per vehicle.  Adelaide / Fremantle both cost about $2,750 per vehicle.  Note for Electric Vehicles to Fremantle the cost may be up to $3,650 as only the expensive K-LINE service is available to this Port for EV's.
Cleaning may occasionally be required on entry to Australia (as determined by Quarantine Inspectors), this would incur additional cost.
On top of the base shipping cost there will be a standard Australian Customs entry fee of between $100 (vehicle value &lt; $10,000) and $200 (value &gt; $10,000).
The default value of $2,700 for shipping allows for the $2,500 average shipping cost + $200 Customs entry fee.
*MARINE Insurance is not included in the above rates, this would be an extra cost based on vehicle value if required.</t>
        </r>
      </text>
    </comment>
    <comment ref="C45" authorId="0" shapeId="0" xr:uid="{00000000-0006-0000-0500-000007000000}">
      <text>
        <r>
          <rPr>
            <b/>
            <sz val="16"/>
            <color indexed="81"/>
            <rFont val="Tahoma"/>
            <family val="2"/>
          </rPr>
          <t xml:space="preserve">
Heat treatment for insects is required for all vehicles leaving Japan between 1 September and 30 April to comply with Australian Quarantine regulations.</t>
        </r>
      </text>
    </comment>
    <comment ref="C47" authorId="0" shapeId="0" xr:uid="{00000000-0006-0000-0500-000008000000}">
      <text>
        <r>
          <rPr>
            <b/>
            <u/>
            <sz val="16"/>
            <color indexed="81"/>
            <rFont val="Tahoma"/>
            <family val="2"/>
          </rPr>
          <t xml:space="preserve">
</t>
        </r>
        <r>
          <rPr>
            <b/>
            <u/>
            <sz val="16"/>
            <color indexed="81"/>
            <rFont val="Tahoma"/>
            <family val="2"/>
          </rPr>
          <t xml:space="preserve">GST
</t>
        </r>
        <r>
          <rPr>
            <b/>
            <sz val="16"/>
            <color indexed="81"/>
            <rFont val="Tahoma"/>
            <family val="2"/>
          </rPr>
          <t>10% GST still applies to the import of all vehicles and is charged on the total of (FOB price + duty + cost of shipping).</t>
        </r>
      </text>
    </comment>
    <comment ref="C49" authorId="0" shapeId="0" xr:uid="{00000000-0006-0000-0500-000009000000}">
      <text>
        <r>
          <rPr>
            <b/>
            <u/>
            <sz val="16"/>
            <color indexed="81"/>
            <rFont val="Tahoma"/>
            <family val="2"/>
          </rPr>
          <t xml:space="preserve">
IMPORT DUTY
</t>
        </r>
        <r>
          <rPr>
            <b/>
            <sz val="16"/>
            <color indexed="81"/>
            <rFont val="Tahoma"/>
            <family val="2"/>
          </rPr>
          <t>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Vehicles manufactured in Europe and the UK continue for now to attract the 5% import duty unless they are over 30 years old.
More details: https://prestigemotorsport.com.au/0-duty-imported-vehicles-1-jan-2018/</t>
        </r>
      </text>
    </comment>
    <comment ref="D49" authorId="0" shapeId="0" xr:uid="{00000000-0006-0000-0500-00000A000000}">
      <text>
        <r>
          <rPr>
            <b/>
            <sz val="16"/>
            <color indexed="81"/>
            <rFont val="Tahoma"/>
            <family val="2"/>
          </rPr>
          <t xml:space="preserve">
LUXURY CAR TAX (LCT)
LCT applies when importing a vehicle which has a GST-inclusive value above the LCT threshold of $76,950 for normal vehicles and $89,332 for fuel efficient vehicles (2023-24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valuation if required and in most cases this will simply be included within our standard fee if we are arranging the import process, see:
https://prestigemotorsport.com.au/faqs/car-valuation-for-import-and-classic-cars/</t>
        </r>
      </text>
    </comment>
    <comment ref="C51" authorId="0" shapeId="0" xr:uid="{00000000-0006-0000-0500-00000B000000}">
      <text>
        <r>
          <rPr>
            <b/>
            <u/>
            <sz val="16"/>
            <color indexed="81"/>
            <rFont val="Tahoma"/>
            <family val="2"/>
          </rPr>
          <t xml:space="preserve">
</t>
        </r>
        <r>
          <rPr>
            <b/>
            <sz val="16"/>
            <color indexed="81"/>
            <rFont val="Tahoma"/>
            <family val="2"/>
          </rPr>
          <t xml:space="preserve">For the latest import regulations please see:  </t>
        </r>
        <r>
          <rPr>
            <b/>
            <u/>
            <sz val="16"/>
            <color indexed="81"/>
            <rFont val="Tahoma"/>
            <family val="2"/>
          </rPr>
          <t>https://prestigemotorsport.com.au/faqs/australian-vehicle-import-rules/
SEVS (for vehicles &lt; 25 years old)</t>
        </r>
        <r>
          <rPr>
            <b/>
            <sz val="16"/>
            <color indexed="81"/>
            <rFont val="Tahoma"/>
            <family val="2"/>
          </rPr>
          <t xml:space="preserve">
The cost of compliance includes both the compliance plate and the compliance work and generally ranges between about $2,200 and $2,500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across Australia that we have dealt with for many years, and we recommend these to our customers as part of our service.  This usually gives clients access to trade prices which are significantly lower than retail prices.  You are of course free to use another workshop if you wish.</t>
        </r>
      </text>
    </comment>
    <comment ref="C53" authorId="0" shapeId="0" xr:uid="{00000000-0006-0000-0500-00000C000000}">
      <text>
        <r>
          <rPr>
            <b/>
            <sz val="16"/>
            <color indexed="81"/>
            <rFont val="Tahoma"/>
            <family val="2"/>
          </rPr>
          <t xml:space="preserve">
New tyres may be required at the time of compliance if the Japanese tyres are no longer roadworthy.
If arranging replacement wheels / tyres yourself please check with the compliance workshop first to ensure they are within the approved size range for compliance.</t>
        </r>
      </text>
    </comment>
    <comment ref="C55" authorId="0" shapeId="0" xr:uid="{00000000-0006-0000-0500-00000E000000}">
      <text>
        <r>
          <rPr>
            <b/>
            <sz val="16"/>
            <color indexed="81"/>
            <rFont val="Tahoma"/>
            <family val="2"/>
          </rPr>
          <t xml:space="preserve">
The factory alarm system in modern imported vehicles is sufficient in most cases. But you can allow for fitting additional security systems if you wish.
</t>
        </r>
      </text>
    </comment>
    <comment ref="D55" authorId="0" shapeId="0" xr:uid="{00000000-0006-0000-0500-00000F00000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just a few days to several months or longer for rare cars.
C)  Vehicles generally take 5 to 7 weeks to arrive in Australia from the day you send payment to Japan. Shipping to Adelaide and Perth can take another 1 to 2 weeks. Import Approvals generally take between 2 to 7 weeks to obtain, depending on Govt. processing times.
D)  On arrival in Australia the Customs Agent will arrange clearance through Customs and Quarantine. Your GST, shipping and wharf clearance costs (including any transport from the wharf) are all paid to your Customs Agent within the week or so prior to arrival in Australia. Their invoice will include delivery to your home (if preferred) or directly to the compliance workshop (standard).
E)  The compliance workshop will generally have the work on your vehicle completed and the Govt. compliance paperwork finalised within 2 to 4 weeks. Occasionally there may be delays with the Govt. finalising the paperwork depending on how busy they are. You need to pay for the compliance work plus new tyres (if needed) to the workshop prior to collecting your vehicle.
F)  Next you take your vehicle for roadworthy inspection and licensing. Accurate costs can be obtained using the online calculators available from the licensing authority for each State or Territory. Note that the compliance workshops we use can usually arrange roadworthy inspection and registration for you if required, as an additional service.
</t>
        </r>
      </text>
    </comment>
    <comment ref="C59" authorId="0" shapeId="0" xr:uid="{00000000-0006-0000-0500-000010000000}">
      <text>
        <r>
          <rPr>
            <b/>
            <sz val="16"/>
            <color indexed="81"/>
            <rFont val="Tahoma"/>
            <family val="2"/>
          </rPr>
          <t xml:space="preserve">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t>
        </r>
      </text>
    </comment>
    <comment ref="C61" authorId="0" shapeId="0" xr:uid="{00000000-0006-0000-0500-000011000000}">
      <text>
        <r>
          <rPr>
            <b/>
            <sz val="12"/>
            <color indexed="81"/>
            <rFont val="Tahoma"/>
            <family val="2"/>
          </rPr>
          <t xml:space="preserve">
</t>
        </r>
        <r>
          <rPr>
            <b/>
            <sz val="16"/>
            <color indexed="81"/>
            <rFont val="Tahoma"/>
            <family val="2"/>
          </rPr>
          <t>Registration costs vary by State / Territory, please check the current costs with your Registration Authority.</t>
        </r>
      </text>
    </comment>
    <comment ref="C63" authorId="0" shapeId="0" xr:uid="{00000000-0006-0000-0500-000012000000}">
      <text>
        <r>
          <rPr>
            <b/>
            <sz val="16"/>
            <color indexed="81"/>
            <rFont val="Tahoma"/>
            <family val="2"/>
          </rPr>
          <t xml:space="preserve">
Allow for transport from the wharf to your home or compliance workshop if required. $200 to $260 will cover most situations.
Enter any other costs that are specific to your situation, e.g. alarm, radio conversion to receive local FM bands,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<sst xmlns="http://schemas.openxmlformats.org/spreadsheetml/2006/main" count="49" uniqueCount="49">
  <si>
    <t>Enter total cost of vehicle in Yen (FOB)</t>
  </si>
  <si>
    <t>STEP 1</t>
  </si>
  <si>
    <t>STEP 2</t>
  </si>
  <si>
    <t>STEP 3</t>
  </si>
  <si>
    <t>Telegraphic Transfer (TT) fee</t>
  </si>
  <si>
    <t>STEP 4</t>
  </si>
  <si>
    <t>FOB price in Australian dollars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</si>
  <si>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</si>
  <si>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</si>
  <si>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</si>
  <si>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</si>
  <si>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</si>
  <si>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</si>
  <si>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</si>
  <si>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</si>
  <si>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</si>
  <si>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</si>
  <si>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</si>
  <si>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STEP 10</t>
  </si>
  <si>
    <t/>
  </si>
  <si>
    <t>Estimated TOTAL</t>
  </si>
  <si>
    <t>Enter current exchange rate (Yen to A$)</t>
  </si>
  <si>
    <t>PAYMENT TIMING</t>
  </si>
  <si>
    <t>Mouse over this box for</t>
  </si>
  <si>
    <t>Are you using the latest calculator ?</t>
  </si>
  <si>
    <t>Allow for LCT if applicable</t>
  </si>
  <si>
    <t>10% GST</t>
  </si>
  <si>
    <t>Airconditioning gas charge (usually $0)</t>
  </si>
  <si>
    <t>Receive daily email alerts and auction history for any model</t>
  </si>
  <si>
    <t>http://prestigemotorsport.com.au/auctions</t>
  </si>
  <si>
    <t>DOWNLOAD the current version</t>
  </si>
  <si>
    <t>To save money on your international funds transfer we recommend</t>
  </si>
  <si>
    <t>How to Check Auction Sale Prices</t>
  </si>
  <si>
    <t xml:space="preserve">  View 3 months of past auction sales across Japan</t>
  </si>
  <si>
    <r>
      <t>0% duty for</t>
    </r>
    <r>
      <rPr>
        <b/>
        <sz val="21"/>
        <color rgb="FFFF0000"/>
        <rFont val="Calibri"/>
        <family val="2"/>
        <scheme val="minor"/>
      </rPr>
      <t xml:space="preserve"> Japan / USA / OR over 30 years old</t>
    </r>
  </si>
  <si>
    <t>Prestige Motorsport fee ($1,100 + GST)</t>
  </si>
  <si>
    <t>Heat treatment for Quarantine (Sept - Apr)</t>
  </si>
  <si>
    <t>Transport from Port to workshop</t>
  </si>
  <si>
    <r>
      <t xml:space="preserve">Import regulations for Australia are based on a number of criteria including                          make, model, age and purpose of import.                                                                                          Full details: </t>
    </r>
    <r>
      <rPr>
        <u/>
        <sz val="24"/>
        <color rgb="FF0070C0"/>
        <rFont val="Calibri"/>
        <family val="2"/>
        <scheme val="minor"/>
      </rPr>
      <t>https://prestigemotorsport.com.au/faqs/australian-vehicle-import-rules/</t>
    </r>
    <r>
      <rPr>
        <sz val="24"/>
        <color rgb="FF0070C0"/>
        <rFont val="Calibri"/>
        <family val="2"/>
        <scheme val="minor"/>
      </rPr>
      <t>.</t>
    </r>
    <r>
      <rPr>
        <sz val="24"/>
        <rFont val="Calibri"/>
        <family val="2"/>
        <scheme val="minor"/>
      </rPr>
      <t xml:space="preserve">                                                                                    5% import duty applies to SOME vehicle imports and 10% GST to ALL vehicle imports.</t>
    </r>
  </si>
  <si>
    <t>https://www.prestigemotorsport.com.au/cost-calculators/</t>
  </si>
  <si>
    <t>Visit our website for Further Information</t>
  </si>
  <si>
    <r>
      <t>FREE TRIAL</t>
    </r>
    <r>
      <rPr>
        <sz val="22"/>
        <color rgb="FF0000FF"/>
        <rFont val="Arial"/>
        <family val="2"/>
      </rPr>
      <t xml:space="preserve"> </t>
    </r>
    <r>
      <rPr>
        <sz val="22"/>
        <rFont val="Arial"/>
        <family val="2"/>
      </rPr>
      <t>our Daily Auction data for any make / model</t>
    </r>
  </si>
  <si>
    <r>
      <rPr>
        <sz val="22"/>
        <rFont val="Arial"/>
        <family val="2"/>
      </rPr>
      <t xml:space="preserve">See </t>
    </r>
    <r>
      <rPr>
        <u/>
        <sz val="22"/>
        <color indexed="12"/>
        <rFont val="Arial"/>
        <family val="2"/>
      </rPr>
      <t>What We Do</t>
    </r>
    <r>
      <rPr>
        <sz val="22"/>
        <rFont val="Arial"/>
        <family val="2"/>
      </rPr>
      <t xml:space="preserve"> for more detail about about professional and reliable import service</t>
    </r>
  </si>
  <si>
    <r>
      <rPr>
        <b/>
        <i/>
        <u/>
        <sz val="22"/>
        <color rgb="FF0000FF"/>
        <rFont val="Arial"/>
        <family val="2"/>
      </rPr>
      <t>Japanese Auction Guide</t>
    </r>
    <r>
      <rPr>
        <sz val="22"/>
        <rFont val="Arial"/>
        <family val="2"/>
      </rPr>
      <t xml:space="preserve">  How to read auction sheets and how auctions work </t>
    </r>
  </si>
  <si>
    <r>
      <rPr>
        <b/>
        <i/>
        <u/>
        <sz val="22"/>
        <color rgb="FF0000FF"/>
        <rFont val="Arial"/>
        <family val="2"/>
      </rPr>
      <t>Preparing to Bid at Auction</t>
    </r>
    <r>
      <rPr>
        <u/>
        <sz val="22"/>
        <color indexed="12"/>
        <rFont val="Arial"/>
        <family val="2"/>
      </rPr>
      <t xml:space="preserve">  </t>
    </r>
    <r>
      <rPr>
        <sz val="22"/>
        <rFont val="Arial"/>
        <family val="2"/>
      </rPr>
      <t>How to avoid missing the perfect vehicle</t>
    </r>
  </si>
  <si>
    <r>
      <rPr>
        <b/>
        <i/>
        <u/>
        <sz val="22"/>
        <color rgb="FF0000FF"/>
        <rFont val="Arial"/>
        <family val="2"/>
      </rPr>
      <t>Example Vehicle Inspections</t>
    </r>
    <r>
      <rPr>
        <sz val="22"/>
        <rFont val="Arial"/>
        <family val="2"/>
      </rPr>
      <t xml:space="preserve">  Pictures and details of vehicles inspected for clients</t>
    </r>
  </si>
  <si>
    <t>Shipping, wharf, Customs &amp; clearance fees</t>
  </si>
  <si>
    <r>
      <t xml:space="preserve">This document is subject to copyright and intellectual property rights and remains the property of Prestige Motorsport Pty Ltd  </t>
    </r>
    <r>
      <rPr>
        <b/>
        <sz val="18"/>
        <rFont val="Calibri"/>
        <family val="2"/>
        <scheme val="minor"/>
      </rPr>
      <t>©</t>
    </r>
    <r>
      <rPr>
        <b/>
        <sz val="14"/>
        <rFont val="Calibri"/>
        <family val="2"/>
        <scheme val="minor"/>
      </rPr>
      <t xml:space="preserve"> 2023</t>
    </r>
  </si>
  <si>
    <t>Version 12.0c, 14 Sept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</si>
</sst>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mmmm\ d\,\ yyyy"/>
    <numFmt numFmtId="166" formatCode="&quot;$&quot;#,##0"/>
  </numFmts>
  <fonts count="73"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b/>
      <sz val="21"/>
      <name val="Calibri"/>
      <family val="2"/>
      <scheme val="minor"/>
    </font>
    <font>
      <b/>
      <sz val="21"/>
      <color rgb="FFFF0000"/>
      <name val="Calibri"/>
      <family val="2"/>
      <scheme val="minor"/>
    </font>
    <font>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u/>
      <sz val="24"/>
      <color indexed="12"/>
      <name val="Arial"/>
      <family val="2"/>
    </font>
    <font>
      <b/>
      <u/>
      <sz val="22"/>
      <color indexed="12"/>
      <name val="Arial"/>
      <family val="2"/>
    </font>
    <font>
      <b/>
      <u/>
      <sz val="20"/>
      <color rgb="FFFFFF00"/>
      <name val="Arial"/>
      <family val="2"/>
    </font>
    <font>
      <b/>
      <sz val="28"/>
      <name val="Arial"/>
      <family val="2"/>
    </font>
    <font>
      <sz val="24"/>
      <name val="Calibri"/>
      <family val="2"/>
      <scheme val="minor"/>
    </font>
    <font>
      <u/>
      <sz val="24"/>
      <color rgb="FF0070C0"/>
      <name val="Calibri"/>
      <family val="2"/>
      <scheme val="minor"/>
    </font>
    <font>
      <sz val="24"/>
      <color rgb="FF0070C0"/>
      <name val="Calibri"/>
      <family val="2"/>
      <scheme val="minor"/>
    </font>
    <font>
      <b/>
      <u/>
      <sz val="18"/>
      <color indexed="81"/>
      <name val="Tahoma"/>
      <family val="2"/>
    </font>
    <font>
      <sz val="22"/>
      <color rgb="FF0000FF"/>
      <name val="Arial"/>
      <family val="2"/>
    </font>
    <font>
      <b/>
      <i/>
      <u/>
      <sz val="22"/>
      <color rgb="FF0000FF"/>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3">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4" fontId="9" fillId="0" borderId="0" xfId="0" applyNumberFormat="1" applyFont="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3" fontId="11"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4" fontId="24" fillId="0" borderId="0" xfId="0" applyNumberFormat="1" applyFont="1" applyAlignment="1" applyProtection="1">
      <alignment horizontal="justify"/>
      <protection locked="0"/>
    </xf>
    <xf numFmtId="3" fontId="24" fillId="0" borderId="0" xfId="0" applyNumberFormat="1" applyFont="1" applyAlignment="1" applyProtection="1">
      <alignment horizontal="center"/>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Alignment="1" applyProtection="1">
      <alignment horizontal="justify"/>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3" fontId="13" fillId="0" borderId="0" xfId="0" applyNumberFormat="1" applyFont="1" applyAlignment="1" applyProtection="1">
      <alignment horizontal="center"/>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justify"/>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0" borderId="0" xfId="0" applyNumberFormat="1" applyFont="1" applyAlignment="1" applyProtection="1">
      <alignment horizontal="justify"/>
      <protection locked="0"/>
    </xf>
    <xf numFmtId="4" fontId="29" fillId="2" borderId="0" xfId="0" applyNumberFormat="1" applyFont="1" applyFill="1" applyAlignment="1" applyProtection="1">
      <alignment horizontal="justify"/>
      <protection locked="0"/>
    </xf>
    <xf numFmtId="4" fontId="38" fillId="0" borderId="0" xfId="0" applyNumberFormat="1" applyFont="1" applyAlignment="1" applyProtection="1">
      <alignment horizontal="justify"/>
      <protection locked="0"/>
    </xf>
    <xf numFmtId="4" fontId="39" fillId="0" borderId="0" xfId="0" applyNumberFormat="1" applyFont="1" applyAlignment="1" applyProtection="1">
      <alignment horizontal="justify"/>
      <protection locked="0"/>
    </xf>
    <xf numFmtId="4" fontId="39" fillId="0" borderId="0" xfId="0" applyNumberFormat="1" applyFont="1" applyAlignment="1" applyProtection="1">
      <alignment horizontal="left"/>
      <protection locked="0"/>
    </xf>
    <xf numFmtId="4" fontId="40" fillId="0" borderId="0" xfId="0" applyNumberFormat="1" applyFont="1" applyAlignment="1" applyProtection="1">
      <alignment horizontal="justify"/>
      <protection locked="0"/>
    </xf>
    <xf numFmtId="3" fontId="38" fillId="0" borderId="1" xfId="0" applyNumberFormat="1" applyFont="1" applyBorder="1" applyAlignment="1" applyProtection="1">
      <alignment horizontal="left"/>
      <protection locked="0"/>
    </xf>
    <xf numFmtId="4" fontId="40" fillId="0" borderId="3" xfId="0" applyNumberFormat="1" applyFont="1" applyBorder="1" applyAlignment="1" applyProtection="1">
      <alignment horizontal="center"/>
      <protection locked="0"/>
    </xf>
    <xf numFmtId="3" fontId="38" fillId="0" borderId="3" xfId="0" applyNumberFormat="1" applyFont="1" applyBorder="1" applyAlignment="1" applyProtection="1">
      <alignment horizontal="left"/>
      <protection locked="0"/>
    </xf>
    <xf numFmtId="4" fontId="40" fillId="0" borderId="3" xfId="0" applyNumberFormat="1" applyFont="1" applyBorder="1" applyAlignment="1" applyProtection="1">
      <alignment horizontal="justify"/>
      <protection locked="0"/>
    </xf>
    <xf numFmtId="3" fontId="38" fillId="0" borderId="0" xfId="0" applyNumberFormat="1" applyFont="1" applyAlignment="1" applyProtection="1">
      <alignment horizontal="left"/>
      <protection locked="0"/>
    </xf>
    <xf numFmtId="4" fontId="40" fillId="0" borderId="0" xfId="0" applyNumberFormat="1" applyFont="1" applyAlignment="1" applyProtection="1">
      <alignment horizontal="center"/>
      <protection locked="0"/>
    </xf>
    <xf numFmtId="4" fontId="41" fillId="0" borderId="0" xfId="0" applyNumberFormat="1" applyFont="1" applyAlignment="1" applyProtection="1">
      <alignment horizontal="center"/>
      <protection locked="0"/>
    </xf>
    <xf numFmtId="4" fontId="42" fillId="0" borderId="3" xfId="0" applyNumberFormat="1" applyFont="1" applyBorder="1" applyAlignment="1" applyProtection="1">
      <alignment horizontal="center"/>
      <protection locked="0"/>
    </xf>
    <xf numFmtId="3" fontId="38" fillId="0" borderId="5" xfId="0" applyNumberFormat="1" applyFont="1" applyBorder="1" applyAlignment="1" applyProtection="1">
      <alignment horizontal="left"/>
      <protection locked="0"/>
    </xf>
    <xf numFmtId="4" fontId="41" fillId="0" borderId="0" xfId="0" applyNumberFormat="1" applyFont="1" applyAlignment="1" applyProtection="1">
      <alignment horizontal="justify"/>
      <protection locked="0"/>
    </xf>
    <xf numFmtId="3" fontId="38" fillId="0" borderId="0" xfId="0" applyNumberFormat="1" applyFont="1" applyAlignment="1" applyProtection="1">
      <alignment horizontal="right"/>
      <protection locked="0"/>
    </xf>
    <xf numFmtId="3" fontId="43" fillId="0" borderId="0" xfId="0" applyNumberFormat="1" applyFont="1" applyAlignment="1" applyProtection="1">
      <alignment horizontal="right"/>
      <protection locked="0"/>
    </xf>
    <xf numFmtId="4" fontId="38" fillId="0" borderId="0" xfId="0" applyNumberFormat="1" applyFont="1" applyAlignment="1" applyProtection="1">
      <alignment horizontal="right"/>
      <protection locked="0"/>
    </xf>
    <xf numFmtId="4" fontId="44" fillId="0" borderId="0" xfId="0" quotePrefix="1" applyNumberFormat="1" applyFont="1" applyAlignment="1" applyProtection="1">
      <alignment horizontal="right"/>
      <protection locked="0"/>
    </xf>
    <xf numFmtId="164" fontId="39" fillId="0" borderId="0" xfId="1" applyNumberFormat="1" applyFont="1" applyAlignment="1" applyProtection="1">
      <alignment horizontal="right"/>
      <protection locked="0"/>
    </xf>
    <xf numFmtId="164" fontId="39" fillId="0" borderId="0" xfId="0" applyNumberFormat="1" applyFont="1" applyAlignment="1" applyProtection="1">
      <alignment horizontal="right"/>
      <protection locked="0"/>
    </xf>
    <xf numFmtId="164" fontId="45" fillId="0" borderId="0" xfId="1" applyNumberFormat="1" applyFont="1" applyAlignment="1" applyProtection="1">
      <alignment horizontal="right"/>
      <protection locked="0"/>
    </xf>
    <xf numFmtId="164" fontId="38" fillId="0" borderId="2" xfId="1" applyNumberFormat="1" applyFont="1" applyBorder="1" applyAlignment="1" applyProtection="1">
      <alignment horizontal="right"/>
      <protection locked="0"/>
    </xf>
    <xf numFmtId="164" fontId="46" fillId="0" borderId="4" xfId="1" applyNumberFormat="1" applyFont="1" applyBorder="1" applyAlignment="1" applyProtection="1">
      <alignment horizontal="right"/>
      <protection locked="0"/>
    </xf>
    <xf numFmtId="164" fontId="38" fillId="0" borderId="4" xfId="1" applyNumberFormat="1" applyFont="1" applyBorder="1" applyAlignment="1" applyProtection="1">
      <alignment horizontal="right"/>
      <protection locked="0"/>
    </xf>
    <xf numFmtId="164" fontId="39" fillId="0" borderId="6" xfId="0" applyNumberFormat="1" applyFont="1" applyBorder="1" applyAlignment="1" applyProtection="1">
      <alignment horizontal="right"/>
      <protection locked="0"/>
    </xf>
    <xf numFmtId="164" fontId="40" fillId="0" borderId="0" xfId="1" applyNumberFormat="1" applyFont="1" applyBorder="1" applyAlignment="1" applyProtection="1">
      <alignment horizontal="right"/>
      <protection locked="0"/>
    </xf>
    <xf numFmtId="164" fontId="38" fillId="0" borderId="0" xfId="1" applyNumberFormat="1" applyFont="1" applyAlignment="1" applyProtection="1">
      <alignment horizontal="left"/>
      <protection locked="0"/>
    </xf>
    <xf numFmtId="164" fontId="40" fillId="0" borderId="0" xfId="1" applyNumberFormat="1" applyFont="1" applyAlignment="1" applyProtection="1">
      <alignment horizontal="right"/>
      <protection locked="0"/>
    </xf>
    <xf numFmtId="44" fontId="38" fillId="0" borderId="0" xfId="1" applyFont="1" applyAlignment="1" applyProtection="1">
      <alignment horizontal="left"/>
      <protection locked="0"/>
    </xf>
    <xf numFmtId="164" fontId="45" fillId="0" borderId="0" xfId="1" applyNumberFormat="1" applyFont="1" applyFill="1" applyAlignment="1" applyProtection="1">
      <alignment horizontal="right"/>
      <protection locked="0"/>
    </xf>
    <xf numFmtId="164" fontId="40" fillId="0" borderId="2"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44" fontId="38" fillId="0" borderId="4" xfId="1" applyFont="1" applyBorder="1" applyAlignment="1" applyProtection="1">
      <alignment horizontal="left"/>
      <protection locked="0"/>
    </xf>
    <xf numFmtId="44" fontId="38" fillId="0" borderId="6" xfId="1" applyFont="1" applyBorder="1" applyAlignment="1" applyProtection="1">
      <alignment horizontal="left"/>
      <protection locked="0"/>
    </xf>
    <xf numFmtId="4" fontId="40" fillId="0" borderId="0" xfId="0" applyNumberFormat="1" applyFont="1" applyAlignment="1" applyProtection="1">
      <alignment horizontal="right"/>
      <protection locked="0"/>
    </xf>
    <xf numFmtId="4" fontId="47" fillId="4" borderId="0" xfId="0" applyNumberFormat="1" applyFont="1" applyFill="1" applyAlignment="1" applyProtection="1">
      <alignment horizontal="right"/>
      <protection locked="0"/>
    </xf>
    <xf numFmtId="166" fontId="47" fillId="4" borderId="7" xfId="0" applyNumberFormat="1" applyFont="1" applyFill="1" applyBorder="1" applyAlignment="1" applyProtection="1">
      <alignment horizontal="right"/>
      <protection locked="0"/>
    </xf>
    <xf numFmtId="4" fontId="48"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0"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2" fillId="6" borderId="0" xfId="0" applyFont="1" applyFill="1" applyAlignment="1">
      <alignment vertical="center"/>
    </xf>
    <xf numFmtId="4" fontId="39" fillId="6" borderId="0" xfId="0" applyNumberFormat="1" applyFont="1" applyFill="1" applyAlignment="1" applyProtection="1">
      <alignment horizontal="left"/>
      <protection locked="0"/>
    </xf>
    <xf numFmtId="4" fontId="39" fillId="0" borderId="3" xfId="0" applyNumberFormat="1" applyFont="1" applyBorder="1" applyAlignment="1" applyProtection="1">
      <alignment horizontal="justify"/>
      <protection locked="0"/>
    </xf>
    <xf numFmtId="164" fontId="39" fillId="0" borderId="4" xfId="0" applyNumberFormat="1" applyFont="1" applyBorder="1" applyAlignment="1" applyProtection="1">
      <alignment horizontal="right"/>
      <protection locked="0"/>
    </xf>
    <xf numFmtId="4" fontId="54" fillId="0" borderId="0" xfId="0" applyNumberFormat="1" applyFont="1" applyAlignment="1" applyProtection="1">
      <alignment horizontal="center"/>
      <protection locked="0"/>
    </xf>
    <xf numFmtId="4" fontId="55" fillId="0" borderId="5" xfId="0" applyNumberFormat="1" applyFont="1" applyBorder="1" applyAlignment="1" applyProtection="1">
      <alignment horizontal="justify"/>
      <protection locked="0"/>
    </xf>
    <xf numFmtId="0" fontId="57" fillId="6" borderId="0" xfId="2" applyFont="1" applyFill="1" applyAlignment="1" applyProtection="1">
      <alignment vertical="center"/>
    </xf>
    <xf numFmtId="4" fontId="60" fillId="3" borderId="0" xfId="0" applyNumberFormat="1" applyFont="1" applyFill="1" applyAlignment="1" applyProtection="1">
      <alignment horizontal="justify"/>
      <protection locked="0"/>
    </xf>
    <xf numFmtId="4" fontId="61" fillId="3" borderId="0" xfId="0" applyNumberFormat="1" applyFont="1" applyFill="1" applyAlignment="1" applyProtection="1">
      <alignment horizontal="justify"/>
      <protection locked="0"/>
    </xf>
    <xf numFmtId="4" fontId="31" fillId="3" borderId="0" xfId="0" applyNumberFormat="1" applyFont="1" applyFill="1" applyAlignment="1" applyProtection="1">
      <alignment horizontal="left"/>
      <protection locked="0"/>
    </xf>
    <xf numFmtId="4" fontId="49" fillId="3" borderId="0" xfId="2" applyNumberFormat="1" applyFont="1" applyFill="1" applyAlignment="1" applyProtection="1">
      <alignment horizontal="center"/>
      <protection locked="0"/>
    </xf>
    <xf numFmtId="0" fontId="62" fillId="3" borderId="0" xfId="0" applyFont="1" applyFill="1" applyAlignment="1">
      <alignment horizontal="right"/>
    </xf>
    <xf numFmtId="4" fontId="65" fillId="3" borderId="0" xfId="2" applyNumberFormat="1" applyFont="1" applyFill="1" applyAlignment="1" applyProtection="1">
      <alignment horizontal="center"/>
      <protection locked="0"/>
    </xf>
    <xf numFmtId="4" fontId="59" fillId="7" borderId="0" xfId="0" applyNumberFormat="1" applyFont="1" applyFill="1" applyAlignment="1" applyProtection="1">
      <alignment horizontal="left"/>
      <protection locked="0"/>
    </xf>
    <xf numFmtId="3" fontId="51" fillId="7" borderId="0" xfId="0" applyNumberFormat="1" applyFont="1" applyFill="1" applyAlignment="1" applyProtection="1">
      <alignment horizontal="center"/>
      <protection locked="0"/>
    </xf>
    <xf numFmtId="4" fontId="51" fillId="7" borderId="0" xfId="0" applyNumberFormat="1" applyFont="1" applyFill="1" applyAlignment="1" applyProtection="1">
      <alignment horizontal="center"/>
      <protection locked="0"/>
    </xf>
    <xf numFmtId="4" fontId="52"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3" fillId="7" borderId="0" xfId="0" applyNumberFormat="1" applyFont="1" applyFill="1" applyAlignment="1" applyProtection="1">
      <alignment horizontal="left"/>
      <protection locked="0"/>
    </xf>
    <xf numFmtId="4" fontId="57" fillId="7" borderId="0" xfId="2" applyNumberFormat="1" applyFont="1" applyFill="1" applyBorder="1" applyAlignment="1" applyProtection="1">
      <alignment horizontal="left"/>
      <protection locked="0"/>
    </xf>
    <xf numFmtId="3" fontId="57" fillId="7" borderId="0" xfId="2" applyNumberFormat="1" applyFont="1" applyFill="1" applyBorder="1" applyAlignment="1" applyProtection="1">
      <alignment horizontal="center"/>
      <protection locked="0"/>
    </xf>
    <xf numFmtId="4" fontId="57"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7" fillId="7" borderId="0" xfId="2" applyFont="1" applyFill="1" applyAlignment="1" applyProtection="1"/>
    <xf numFmtId="3" fontId="4" fillId="7" borderId="0" xfId="0" applyNumberFormat="1" applyFont="1" applyFill="1" applyAlignment="1" applyProtection="1">
      <alignment horizontal="center"/>
      <protection locked="0"/>
    </xf>
    <xf numFmtId="0" fontId="57" fillId="6" borderId="0" xfId="2" applyFont="1" applyFill="1" applyAlignment="1" applyProtection="1"/>
    <xf numFmtId="3" fontId="3" fillId="6" borderId="0" xfId="2" applyNumberFormat="1" applyFill="1" applyAlignment="1" applyProtection="1">
      <alignment horizontal="right"/>
      <protection locked="0"/>
    </xf>
    <xf numFmtId="4" fontId="57" fillId="6" borderId="0" xfId="2" applyNumberFormat="1" applyFont="1" applyFill="1" applyAlignment="1" applyProtection="1">
      <alignment horizontal="left"/>
      <protection locked="0"/>
    </xf>
    <xf numFmtId="4" fontId="57" fillId="6" borderId="0" xfId="2" applyNumberFormat="1" applyFont="1" applyFill="1" applyAlignment="1" applyProtection="1">
      <alignment horizontal="center"/>
      <protection locked="0"/>
    </xf>
    <xf numFmtId="4" fontId="63" fillId="6" borderId="0" xfId="2" applyNumberFormat="1" applyFont="1" applyFill="1" applyAlignment="1" applyProtection="1">
      <alignment horizontal="center"/>
      <protection locked="0"/>
    </xf>
    <xf numFmtId="0" fontId="0" fillId="6" borderId="0" xfId="0" applyFill="1"/>
    <xf numFmtId="3" fontId="57" fillId="6" borderId="0" xfId="2"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0" fontId="66" fillId="0" borderId="0" xfId="0" applyFont="1" applyAlignment="1">
      <alignment vertical="center"/>
    </xf>
    <xf numFmtId="4" fontId="58" fillId="6" borderId="0" xfId="0" applyNumberFormat="1" applyFont="1" applyFill="1" applyAlignment="1" applyProtection="1">
      <alignment horizontal="center"/>
      <protection locked="0"/>
    </xf>
    <xf numFmtId="4" fontId="58" fillId="6" borderId="0" xfId="0" applyNumberFormat="1" applyFont="1" applyFill="1" applyAlignment="1" applyProtection="1">
      <alignment horizontal="left"/>
      <protection locked="0"/>
    </xf>
    <xf numFmtId="0" fontId="64" fillId="6" borderId="0" xfId="2" applyFont="1" applyFill="1" applyAlignment="1" applyProtection="1"/>
    <xf numFmtId="3" fontId="50"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67" fillId="6"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9EFF-48D7-A50C-B0AC4E017C4C}"/>
            </c:ext>
          </c:extLst>
        </c:ser>
        <c:dLbls>
          <c:showLegendKey val="0"/>
          <c:showVal val="0"/>
          <c:showCatName val="0"/>
          <c:showSerName val="0"/>
          <c:showPercent val="0"/>
          <c:showBubbleSize val="0"/>
        </c:dLbls>
        <c:gapWidth val="150"/>
        <c:axId val="475289960"/>
        <c:axId val="475287608"/>
      </c:barChart>
      <c:catAx>
        <c:axId val="475289960"/>
        <c:scaling>
          <c:orientation val="minMax"/>
        </c:scaling>
        <c:delete val="0"/>
        <c:axPos val="b"/>
        <c:majorTickMark val="out"/>
        <c:minorTickMark val="none"/>
        <c:tickLblPos val="nextTo"/>
        <c:crossAx val="475287608"/>
        <c:crosses val="autoZero"/>
        <c:auto val="1"/>
        <c:lblAlgn val="ctr"/>
        <c:lblOffset val="100"/>
        <c:noMultiLvlLbl val="0"/>
      </c:catAx>
      <c:valAx>
        <c:axId val="475287608"/>
        <c:scaling>
          <c:orientation val="minMax"/>
        </c:scaling>
        <c:delete val="0"/>
        <c:axPos val="l"/>
        <c:majorGridlines/>
        <c:numFmt formatCode="#,##0" sourceLinked="1"/>
        <c:majorTickMark val="out"/>
        <c:minorTickMark val="none"/>
        <c:tickLblPos val="nextTo"/>
        <c:crossAx val="47528996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ECD9-49FB-97DC-7FAD8141CAE2}"/>
            </c:ext>
          </c:extLst>
        </c:ser>
        <c:dLbls>
          <c:showLegendKey val="0"/>
          <c:showVal val="0"/>
          <c:showCatName val="0"/>
          <c:showSerName val="0"/>
          <c:showPercent val="0"/>
          <c:showBubbleSize val="0"/>
        </c:dLbls>
        <c:gapWidth val="150"/>
        <c:axId val="479089400"/>
        <c:axId val="156651856"/>
      </c:barChart>
      <c:catAx>
        <c:axId val="479089400"/>
        <c:scaling>
          <c:orientation val="minMax"/>
        </c:scaling>
        <c:delete val="0"/>
        <c:axPos val="b"/>
        <c:majorTickMark val="out"/>
        <c:minorTickMark val="none"/>
        <c:tickLblPos val="nextTo"/>
        <c:crossAx val="156651856"/>
        <c:crosses val="autoZero"/>
        <c:auto val="1"/>
        <c:lblAlgn val="ctr"/>
        <c:lblOffset val="100"/>
        <c:noMultiLvlLbl val="0"/>
      </c:catAx>
      <c:valAx>
        <c:axId val="156651856"/>
        <c:scaling>
          <c:orientation val="minMax"/>
        </c:scaling>
        <c:delete val="0"/>
        <c:axPos val="l"/>
        <c:majorGridlines/>
        <c:numFmt formatCode="#,##0" sourceLinked="1"/>
        <c:majorTickMark val="out"/>
        <c:minorTickMark val="none"/>
        <c:tickLblPos val="nextTo"/>
        <c:crossAx val="47908940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99B5-4D7B-9E3F-FB136246A10F}"/>
            </c:ext>
          </c:extLst>
        </c:ser>
        <c:dLbls>
          <c:showLegendKey val="0"/>
          <c:showVal val="0"/>
          <c:showCatName val="0"/>
          <c:showSerName val="0"/>
          <c:showPercent val="0"/>
          <c:showBubbleSize val="0"/>
        </c:dLbls>
        <c:gapWidth val="150"/>
        <c:axId val="478746224"/>
        <c:axId val="478746616"/>
      </c:barChart>
      <c:catAx>
        <c:axId val="478746224"/>
        <c:scaling>
          <c:orientation val="minMax"/>
        </c:scaling>
        <c:delete val="0"/>
        <c:axPos val="b"/>
        <c:majorTickMark val="out"/>
        <c:minorTickMark val="none"/>
        <c:tickLblPos val="nextTo"/>
        <c:crossAx val="478746616"/>
        <c:crosses val="autoZero"/>
        <c:auto val="1"/>
        <c:lblAlgn val="ctr"/>
        <c:lblOffset val="100"/>
        <c:noMultiLvlLbl val="0"/>
      </c:catAx>
      <c:valAx>
        <c:axId val="478746616"/>
        <c:scaling>
          <c:orientation val="minMax"/>
        </c:scaling>
        <c:delete val="0"/>
        <c:axPos val="l"/>
        <c:majorGridlines/>
        <c:numFmt formatCode="#,##0" sourceLinked="1"/>
        <c:majorTickMark val="out"/>
        <c:minorTickMark val="none"/>
        <c:tickLblPos val="nextTo"/>
        <c:crossAx val="478746224"/>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7943-42EE-9436-5FD5F3CF5EC8}"/>
            </c:ext>
          </c:extLst>
        </c:ser>
        <c:dLbls>
          <c:showLegendKey val="0"/>
          <c:showVal val="0"/>
          <c:showCatName val="0"/>
          <c:showSerName val="0"/>
          <c:showPercent val="0"/>
          <c:showBubbleSize val="0"/>
        </c:dLbls>
        <c:gapWidth val="150"/>
        <c:axId val="478747400"/>
        <c:axId val="478747792"/>
      </c:barChart>
      <c:catAx>
        <c:axId val="478747400"/>
        <c:scaling>
          <c:orientation val="minMax"/>
        </c:scaling>
        <c:delete val="0"/>
        <c:axPos val="b"/>
        <c:majorTickMark val="out"/>
        <c:minorTickMark val="none"/>
        <c:tickLblPos val="nextTo"/>
        <c:crossAx val="478747792"/>
        <c:crosses val="autoZero"/>
        <c:auto val="1"/>
        <c:lblAlgn val="ctr"/>
        <c:lblOffset val="100"/>
        <c:noMultiLvlLbl val="0"/>
      </c:catAx>
      <c:valAx>
        <c:axId val="478747792"/>
        <c:scaling>
          <c:orientation val="minMax"/>
        </c:scaling>
        <c:delete val="0"/>
        <c:axPos val="l"/>
        <c:majorGridlines/>
        <c:numFmt formatCode="#,##0" sourceLinked="1"/>
        <c:majorTickMark val="out"/>
        <c:minorTickMark val="none"/>
        <c:tickLblPos val="nextTo"/>
        <c:crossAx val="478747400"/>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DC77-4023-B507-3768C766B9DE}"/>
            </c:ext>
          </c:extLst>
        </c:ser>
        <c:dLbls>
          <c:showLegendKey val="0"/>
          <c:showVal val="0"/>
          <c:showCatName val="0"/>
          <c:showSerName val="0"/>
          <c:showPercent val="0"/>
          <c:showBubbleSize val="0"/>
        </c:dLbls>
        <c:gapWidth val="150"/>
        <c:axId val="223140688"/>
        <c:axId val="223140296"/>
      </c:barChart>
      <c:catAx>
        <c:axId val="223140688"/>
        <c:scaling>
          <c:orientation val="minMax"/>
        </c:scaling>
        <c:delete val="0"/>
        <c:axPos val="b"/>
        <c:majorTickMark val="out"/>
        <c:minorTickMark val="none"/>
        <c:tickLblPos val="nextTo"/>
        <c:crossAx val="223140296"/>
        <c:crosses val="autoZero"/>
        <c:auto val="1"/>
        <c:lblAlgn val="ctr"/>
        <c:lblOffset val="100"/>
        <c:noMultiLvlLbl val="0"/>
      </c:catAx>
      <c:valAx>
        <c:axId val="223140296"/>
        <c:scaling>
          <c:orientation val="minMax"/>
        </c:scaling>
        <c:delete val="0"/>
        <c:axPos val="l"/>
        <c:majorGridlines/>
        <c:numFmt formatCode="#,##0" sourceLinked="1"/>
        <c:majorTickMark val="out"/>
        <c:minorTickMark val="none"/>
        <c:tickLblPos val="nextTo"/>
        <c:crossAx val="2231406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s://www.facebook.com/prestigemotorsportaust" TargetMode="External"/><Relationship Id="rId2" Type="http://schemas.openxmlformats.org/officeDocument/2006/relationships/hyperlink" Target="https://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s://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a:extLst>
            <a:ext uri="{FF2B5EF4-FFF2-40B4-BE49-F238E27FC236}">
              <a16:creationId xmlns:a16="http://schemas.microsoft.com/office/drawing/2014/main" id="{00000000-0008-0000-0500-00001C040000}"/>
            </a:ext>
          </a:extLst>
        </xdr:cNvPr>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9 to 12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a:extLst>
            <a:ext uri="{FF2B5EF4-FFF2-40B4-BE49-F238E27FC236}">
              <a16:creationId xmlns:a16="http://schemas.microsoft.com/office/drawing/2014/main" id="{00000000-0008-0000-0500-00001D040000}"/>
            </a:ext>
          </a:extLst>
        </xdr:cNvPr>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254824</xdr:rowOff>
    </xdr:to>
    <xdr:sp macro="" textlink="">
      <xdr:nvSpPr>
        <xdr:cNvPr id="1062" name="Text Box 38">
          <a:extLst>
            <a:ext uri="{FF2B5EF4-FFF2-40B4-BE49-F238E27FC236}">
              <a16:creationId xmlns:a16="http://schemas.microsoft.com/office/drawing/2014/main" id="{00000000-0008-0000-0500-000026040000}"/>
            </a:ext>
          </a:extLst>
        </xdr:cNvPr>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a:extLst>
            <a:ext uri="{FF2B5EF4-FFF2-40B4-BE49-F238E27FC236}">
              <a16:creationId xmlns:a16="http://schemas.microsoft.com/office/drawing/2014/main" id="{00000000-0008-0000-0500-000068050000}"/>
            </a:ext>
          </a:extLst>
        </xdr:cNvPr>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a:extLst>
            <a:ext uri="{FF2B5EF4-FFF2-40B4-BE49-F238E27FC236}">
              <a16:creationId xmlns:a16="http://schemas.microsoft.com/office/drawing/2014/main" id="{00000000-0008-0000-0500-00000A000000}"/>
            </a:ext>
          </a:extLst>
        </xdr:cNvPr>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a:extLst>
            <a:ext uri="{FF2B5EF4-FFF2-40B4-BE49-F238E27FC236}">
              <a16:creationId xmlns:a16="http://schemas.microsoft.com/office/drawing/2014/main" id="{00000000-0008-0000-0500-00000B000000}"/>
            </a:ext>
          </a:extLst>
        </xdr:cNvPr>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a:extLst>
            <a:ext uri="{FF2B5EF4-FFF2-40B4-BE49-F238E27FC236}">
              <a16:creationId xmlns:a16="http://schemas.microsoft.com/office/drawing/2014/main" id="{00000000-0008-0000-0500-00000D000000}"/>
            </a:ext>
          </a:extLst>
        </xdr:cNvPr>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67236</xdr:rowOff>
    </xdr:to>
    <xdr:sp macro="" textlink="">
      <xdr:nvSpPr>
        <xdr:cNvPr id="14" name="Text Box 38">
          <a:extLst>
            <a:ext uri="{FF2B5EF4-FFF2-40B4-BE49-F238E27FC236}">
              <a16:creationId xmlns:a16="http://schemas.microsoft.com/office/drawing/2014/main" id="{00000000-0008-0000-0500-00000E000000}"/>
            </a:ext>
          </a:extLst>
        </xdr:cNvPr>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Govt.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a:extLst>
            <a:ext uri="{FF2B5EF4-FFF2-40B4-BE49-F238E27FC236}">
              <a16:creationId xmlns:a16="http://schemas.microsoft.com/office/drawing/2014/main" id="{00000000-0008-0000-0500-00000F000000}"/>
            </a:ext>
          </a:extLst>
        </xdr:cNvPr>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a:extLst>
            <a:ext uri="{FF2B5EF4-FFF2-40B4-BE49-F238E27FC236}">
              <a16:creationId xmlns:a16="http://schemas.microsoft.com/office/drawing/2014/main" id="{00000000-0008-0000-0500-00001B040000}"/>
            </a:ext>
          </a:extLst>
        </xdr:cNvPr>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23813" y="23812"/>
          <a:ext cx="11077142" cy="4669415"/>
          <a:chOff x="23813" y="23812"/>
          <a:chExt cx="11077142" cy="4340370"/>
        </a:xfrm>
      </xdr:grpSpPr>
      <xdr:grpSp>
        <xdr:nvGrpSpPr>
          <xdr:cNvPr id="2" name="Group 1">
            <a:extLst>
              <a:ext uri="{FF2B5EF4-FFF2-40B4-BE49-F238E27FC236}">
                <a16:creationId xmlns:a16="http://schemas.microsoft.com/office/drawing/2014/main" id="{00000000-0008-0000-0500-000002000000}"/>
              </a:ext>
            </a:extLst>
          </xdr:cNvPr>
          <xdr:cNvGrpSpPr/>
        </xdr:nvGrpSpPr>
        <xdr:grpSpPr>
          <a:xfrm>
            <a:off x="23813" y="23812"/>
            <a:ext cx="11077142" cy="4340370"/>
            <a:chOff x="23813" y="23812"/>
            <a:chExt cx="11077142" cy="4340370"/>
          </a:xfrm>
        </xdr:grpSpPr>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a:extLst>
                <a:ext uri="{FF2B5EF4-FFF2-40B4-BE49-F238E27FC236}">
                  <a16:creationId xmlns:a16="http://schemas.microsoft.com/office/drawing/2014/main" id="{00000000-0008-0000-0500-00000C000000}"/>
                </a:ext>
              </a:extLst>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a:extLst>
                <a:ext uri="{FF2B5EF4-FFF2-40B4-BE49-F238E27FC236}">
                  <a16:creationId xmlns:a16="http://schemas.microsoft.com/office/drawing/2014/main" id="{00000000-0008-0000-0500-000013000000}"/>
                </a:ext>
              </a:extLst>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a:extLst>
              <a:ext uri="{FF2B5EF4-FFF2-40B4-BE49-F238E27FC236}">
                <a16:creationId xmlns:a16="http://schemas.microsoft.com/office/drawing/2014/main" id="{00000000-0008-0000-0500-000011000000}"/>
              </a:ext>
            </a:extLst>
          </xdr:cNvPr>
          <xdr:cNvSpPr txBox="1">
            <a:spLocks noChangeArrowheads="1"/>
          </xdr:cNvSpPr>
        </xdr:nvSpPr>
        <xdr:spPr bwMode="auto">
          <a:xfrm>
            <a:off x="2528455" y="3792683"/>
            <a:ext cx="8468590"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 - 0% import duty)</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estigemotorsport.com.au/auctions/" TargetMode="External"/><Relationship Id="rId13" Type="http://schemas.openxmlformats.org/officeDocument/2006/relationships/hyperlink" Target="https://www.prestigemotorsport.com.au/cost-calculators/" TargetMode="External"/><Relationship Id="rId18"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s://www.prestigemotorsport.com.au/what-we-do" TargetMode="External"/><Relationship Id="rId12" Type="http://schemas.openxmlformats.org/officeDocument/2006/relationships/hyperlink" Target="https://prestigemotorsport.com.au/how-to-check-auction-sale-prices/" TargetMode="External"/><Relationship Id="rId17"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6" Type="http://schemas.openxmlformats.org/officeDocument/2006/relationships/printerSettings" Target="../printerSettings/printerSettings2.bin"/><Relationship Id="rId1" Type="http://schemas.openxmlformats.org/officeDocument/2006/relationships/hyperlink" Target="http://prestigemotorsport.com.au/auctions" TargetMode="External"/><Relationship Id="rId6" Type="http://schemas.openxmlformats.org/officeDocument/2006/relationships/hyperlink" Target="https://www.prestigemotorsport.com.au/" TargetMode="External"/><Relationship Id="rId11" Type="http://schemas.openxmlformats.org/officeDocument/2006/relationships/hyperlink" Target="http://prestigemotorsport.com.au/inspection-examples/" TargetMode="External"/><Relationship Id="rId5" Type="http://schemas.openxmlformats.org/officeDocument/2006/relationships/hyperlink" Target="https://www.prestigemotorsport.com.au/preparing-to-bid-at-auction/" TargetMode="External"/><Relationship Id="rId15" Type="http://schemas.openxmlformats.org/officeDocument/2006/relationships/hyperlink" Target="https://prestigemotorsport.com.au/inspection-examples/" TargetMode="External"/><Relationship Id="rId10" Type="http://schemas.openxmlformats.org/officeDocument/2006/relationships/hyperlink" Target="http://prestigemotorsport.com.au/inspection-examples/" TargetMode="External"/><Relationship Id="rId19" Type="http://schemas.openxmlformats.org/officeDocument/2006/relationships/comments" Target="../comments1.xml"/><Relationship Id="rId4" Type="http://schemas.openxmlformats.org/officeDocument/2006/relationships/hyperlink" Target="https://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hyperlink" Target="https://prestigemotorsport.com.au/auction-gui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2"/>
  <sheetViews>
    <sheetView tabSelected="1" topLeftCell="A29"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50" t="s">
        <v>31</v>
      </c>
      <c r="G1" s="151"/>
      <c r="H1" s="151"/>
      <c r="I1" s="151"/>
      <c r="J1" s="151"/>
      <c r="K1" s="151"/>
      <c r="L1" s="151"/>
      <c r="M1" s="151"/>
      <c r="N1" s="151"/>
      <c r="O1" s="151"/>
      <c r="P1" s="151"/>
      <c r="Q1" s="151"/>
      <c r="R1" s="151"/>
      <c r="S1" s="151"/>
      <c r="T1" s="151"/>
      <c r="U1" s="151"/>
      <c r="V1" s="151"/>
      <c r="W1" s="151"/>
    </row>
    <row r="2" spans="6:23" ht="26.25" customHeight="1" x14ac:dyDescent="0.2">
      <c r="F2" s="151"/>
      <c r="G2" s="151"/>
      <c r="H2" s="151"/>
      <c r="I2" s="151"/>
      <c r="J2" s="151"/>
      <c r="K2" s="151"/>
      <c r="L2" s="151"/>
      <c r="M2" s="151"/>
      <c r="N2" s="151"/>
      <c r="O2" s="151"/>
      <c r="P2" s="151"/>
      <c r="Q2" s="151"/>
      <c r="R2" s="151"/>
      <c r="S2" s="151"/>
      <c r="T2" s="151"/>
      <c r="U2" s="151"/>
      <c r="V2" s="151"/>
      <c r="W2" s="151"/>
    </row>
    <row r="3" spans="6:23" ht="24.75" customHeight="1" x14ac:dyDescent="0.2">
      <c r="F3" s="151"/>
      <c r="G3" s="151"/>
      <c r="H3" s="151"/>
      <c r="I3" s="151"/>
      <c r="J3" s="151"/>
      <c r="K3" s="151"/>
      <c r="L3" s="151"/>
      <c r="M3" s="151"/>
      <c r="N3" s="151"/>
      <c r="O3" s="151"/>
      <c r="P3" s="151"/>
      <c r="Q3" s="151"/>
      <c r="R3" s="151"/>
      <c r="S3" s="151"/>
      <c r="T3" s="151"/>
      <c r="U3" s="151"/>
      <c r="V3" s="151"/>
      <c r="W3" s="151"/>
    </row>
    <row r="11" spans="6:23" ht="12.75" customHeight="1" x14ac:dyDescent="0.2"/>
    <row r="12" spans="6:23" ht="12.75" customHeight="1" x14ac:dyDescent="0.2"/>
    <row r="13" spans="6:23" ht="12.75" customHeight="1" x14ac:dyDescent="0.2">
      <c r="F13" s="146"/>
    </row>
    <row r="19" spans="1:23" ht="12.75" customHeight="1" x14ac:dyDescent="0.2">
      <c r="F19" s="152" t="s">
        <v>38</v>
      </c>
      <c r="G19" s="152"/>
      <c r="H19" s="152"/>
      <c r="I19" s="152"/>
      <c r="J19" s="152"/>
      <c r="K19" s="152"/>
      <c r="L19" s="152"/>
      <c r="M19" s="152"/>
      <c r="N19" s="152"/>
      <c r="O19" s="152"/>
      <c r="P19" s="152"/>
      <c r="Q19" s="152"/>
      <c r="R19" s="152"/>
      <c r="S19" s="152"/>
      <c r="T19" s="152"/>
      <c r="U19" s="152"/>
      <c r="V19" s="152"/>
      <c r="W19" s="152"/>
    </row>
    <row r="20" spans="1:23" ht="12.75" customHeight="1" x14ac:dyDescent="0.2">
      <c r="F20" s="152"/>
      <c r="G20" s="152"/>
      <c r="H20" s="152"/>
      <c r="I20" s="152"/>
      <c r="J20" s="152"/>
      <c r="K20" s="152"/>
      <c r="L20" s="152"/>
      <c r="M20" s="152"/>
      <c r="N20" s="152"/>
      <c r="O20" s="152"/>
      <c r="P20" s="152"/>
      <c r="Q20" s="152"/>
      <c r="R20" s="152"/>
      <c r="S20" s="152"/>
      <c r="T20" s="152"/>
      <c r="U20" s="152"/>
      <c r="V20" s="152"/>
      <c r="W20" s="152"/>
    </row>
    <row r="21" spans="1:23" ht="12.75" customHeight="1" x14ac:dyDescent="0.2">
      <c r="F21" s="152"/>
      <c r="G21" s="152"/>
      <c r="H21" s="152"/>
      <c r="I21" s="152"/>
      <c r="J21" s="152"/>
      <c r="K21" s="152"/>
      <c r="L21" s="152"/>
      <c r="M21" s="152"/>
      <c r="N21" s="152"/>
      <c r="O21" s="152"/>
      <c r="P21" s="152"/>
      <c r="Q21" s="152"/>
      <c r="R21" s="152"/>
      <c r="S21" s="152"/>
      <c r="T21" s="152"/>
      <c r="U21" s="152"/>
      <c r="V21" s="152"/>
      <c r="W21" s="152"/>
    </row>
    <row r="22" spans="1:23" ht="12.75" customHeight="1" x14ac:dyDescent="0.2">
      <c r="F22" s="152"/>
      <c r="G22" s="152"/>
      <c r="H22" s="152"/>
      <c r="I22" s="152"/>
      <c r="J22" s="152"/>
      <c r="K22" s="152"/>
      <c r="L22" s="152"/>
      <c r="M22" s="152"/>
      <c r="N22" s="152"/>
      <c r="O22" s="152"/>
      <c r="P22" s="152"/>
      <c r="Q22" s="152"/>
      <c r="R22" s="152"/>
      <c r="S22" s="152"/>
      <c r="T22" s="152"/>
      <c r="U22" s="152"/>
      <c r="V22" s="152"/>
      <c r="W22" s="152"/>
    </row>
    <row r="23" spans="1:23" ht="12.75" customHeight="1" x14ac:dyDescent="0.2">
      <c r="F23" s="152"/>
      <c r="G23" s="152"/>
      <c r="H23" s="152"/>
      <c r="I23" s="152"/>
      <c r="J23" s="152"/>
      <c r="K23" s="152"/>
      <c r="L23" s="152"/>
      <c r="M23" s="152"/>
      <c r="N23" s="152"/>
      <c r="O23" s="152"/>
      <c r="P23" s="152"/>
      <c r="Q23" s="152"/>
      <c r="R23" s="152"/>
      <c r="S23" s="152"/>
      <c r="T23" s="152"/>
      <c r="U23" s="152"/>
      <c r="V23" s="152"/>
      <c r="W23" s="152"/>
    </row>
    <row r="24" spans="1:23" ht="12.75" customHeight="1" x14ac:dyDescent="0.2">
      <c r="F24" s="152"/>
      <c r="G24" s="152"/>
      <c r="H24" s="152"/>
      <c r="I24" s="152"/>
      <c r="J24" s="152"/>
      <c r="K24" s="152"/>
      <c r="L24" s="152"/>
      <c r="M24" s="152"/>
      <c r="N24" s="152"/>
      <c r="O24" s="152"/>
      <c r="P24" s="152"/>
      <c r="Q24" s="152"/>
      <c r="R24" s="152"/>
      <c r="S24" s="152"/>
      <c r="T24" s="152"/>
      <c r="U24" s="152"/>
      <c r="V24" s="152"/>
      <c r="W24" s="152"/>
    </row>
    <row r="25" spans="1:23" ht="12.75" customHeight="1" x14ac:dyDescent="0.2">
      <c r="F25" s="152"/>
      <c r="G25" s="152"/>
      <c r="H25" s="152"/>
      <c r="I25" s="152"/>
      <c r="J25" s="152"/>
      <c r="K25" s="152"/>
      <c r="L25" s="152"/>
      <c r="M25" s="152"/>
      <c r="N25" s="152"/>
      <c r="O25" s="152"/>
      <c r="P25" s="152"/>
      <c r="Q25" s="152"/>
      <c r="R25" s="152"/>
      <c r="S25" s="152"/>
      <c r="T25" s="152"/>
      <c r="U25" s="152"/>
      <c r="V25" s="152"/>
      <c r="W25" s="152"/>
    </row>
    <row r="26" spans="1:23" ht="12.75" customHeight="1" x14ac:dyDescent="0.2">
      <c r="F26" s="152"/>
      <c r="G26" s="152"/>
      <c r="H26" s="152"/>
      <c r="I26" s="152"/>
      <c r="J26" s="152"/>
      <c r="K26" s="152"/>
      <c r="L26" s="152"/>
      <c r="M26" s="152"/>
      <c r="N26" s="152"/>
      <c r="O26" s="152"/>
      <c r="P26" s="152"/>
      <c r="Q26" s="152"/>
      <c r="R26" s="152"/>
      <c r="S26" s="152"/>
      <c r="T26" s="152"/>
      <c r="U26" s="152"/>
      <c r="V26" s="152"/>
      <c r="W26" s="152"/>
    </row>
    <row r="27" spans="1:23" ht="12.75" customHeight="1" x14ac:dyDescent="0.2">
      <c r="F27" s="152"/>
      <c r="G27" s="152"/>
      <c r="H27" s="152"/>
      <c r="I27" s="152"/>
      <c r="J27" s="152"/>
      <c r="K27" s="152"/>
      <c r="L27" s="152"/>
      <c r="M27" s="152"/>
      <c r="N27" s="152"/>
      <c r="O27" s="152"/>
      <c r="P27" s="152"/>
      <c r="Q27" s="152"/>
      <c r="R27" s="152"/>
      <c r="S27" s="152"/>
      <c r="T27" s="152"/>
      <c r="U27" s="152"/>
      <c r="V27" s="152"/>
      <c r="W27" s="152"/>
    </row>
    <row r="28" spans="1:23" ht="12.75" customHeight="1" x14ac:dyDescent="0.2">
      <c r="F28" s="152"/>
      <c r="G28" s="152"/>
      <c r="H28" s="152"/>
      <c r="I28" s="152"/>
      <c r="J28" s="152"/>
      <c r="K28" s="152"/>
      <c r="L28" s="152"/>
      <c r="M28" s="152"/>
      <c r="N28" s="152"/>
      <c r="O28" s="152"/>
      <c r="P28" s="152"/>
      <c r="Q28" s="152"/>
      <c r="R28" s="152"/>
      <c r="S28" s="152"/>
      <c r="T28" s="152"/>
      <c r="U28" s="152"/>
      <c r="V28" s="152"/>
      <c r="W28" s="152"/>
    </row>
    <row r="29" spans="1:23" ht="60.75" customHeight="1" x14ac:dyDescent="0.5">
      <c r="A29" s="120"/>
      <c r="B29" s="121"/>
      <c r="C29" s="122" t="s">
        <v>28</v>
      </c>
      <c r="D29" s="54"/>
      <c r="E29" s="55" t="s">
        <v>48</v>
      </c>
      <c r="F29" s="152"/>
      <c r="G29" s="152"/>
      <c r="H29" s="152"/>
      <c r="I29" s="152"/>
      <c r="J29" s="152"/>
      <c r="K29" s="152"/>
      <c r="L29" s="152"/>
      <c r="M29" s="152"/>
      <c r="N29" s="152"/>
      <c r="O29" s="152"/>
      <c r="P29" s="152"/>
      <c r="Q29" s="152"/>
      <c r="R29" s="152"/>
      <c r="S29" s="152"/>
      <c r="T29" s="152"/>
      <c r="U29" s="152"/>
      <c r="V29" s="152"/>
      <c r="W29" s="152"/>
    </row>
    <row r="30" spans="1:23" ht="20.25" customHeight="1" x14ac:dyDescent="0.4">
      <c r="A30" s="53"/>
      <c r="B30" s="123" t="s">
        <v>29</v>
      </c>
      <c r="E30" s="58"/>
      <c r="F30" s="152"/>
      <c r="G30" s="152"/>
      <c r="H30" s="152"/>
      <c r="I30" s="152"/>
      <c r="J30" s="152"/>
      <c r="K30" s="152"/>
      <c r="L30" s="152"/>
      <c r="M30" s="152"/>
      <c r="N30" s="152"/>
      <c r="O30" s="152"/>
      <c r="P30" s="152"/>
      <c r="Q30" s="152"/>
      <c r="R30" s="152"/>
      <c r="S30" s="152"/>
      <c r="T30" s="152"/>
      <c r="U30" s="152"/>
      <c r="V30" s="152"/>
      <c r="W30" s="152"/>
    </row>
    <row r="31" spans="1:23" ht="38.25" customHeight="1" x14ac:dyDescent="0.5">
      <c r="A31" s="118" t="s">
        <v>1</v>
      </c>
      <c r="B31" s="68" t="s">
        <v>0</v>
      </c>
      <c r="C31" s="82">
        <v>1000000</v>
      </c>
      <c r="D31" s="4"/>
      <c r="E31" s="59"/>
      <c r="F31" s="124" t="s">
        <v>24</v>
      </c>
      <c r="G31" s="125"/>
      <c r="H31" s="126"/>
      <c r="I31" s="127"/>
      <c r="J31" s="127"/>
      <c r="K31" s="128"/>
      <c r="L31" s="128"/>
      <c r="M31" s="128"/>
      <c r="N31" s="128"/>
      <c r="O31" s="128"/>
      <c r="P31" s="128"/>
      <c r="Q31" s="128"/>
      <c r="R31" s="128"/>
      <c r="S31" s="128"/>
      <c r="T31" s="128"/>
      <c r="U31" s="128"/>
      <c r="V31" s="128"/>
      <c r="W31" s="128"/>
    </row>
    <row r="32" spans="1:23" ht="12.75" customHeight="1" x14ac:dyDescent="0.5">
      <c r="A32" s="119"/>
      <c r="B32" s="66"/>
      <c r="C32" s="83"/>
      <c r="D32" s="8"/>
      <c r="E32" s="59"/>
      <c r="F32" s="129"/>
      <c r="G32" s="125"/>
      <c r="H32" s="126"/>
      <c r="I32" s="127"/>
      <c r="J32" s="127"/>
      <c r="K32" s="128"/>
      <c r="L32" s="128"/>
      <c r="M32" s="128"/>
      <c r="N32" s="128"/>
      <c r="O32" s="128"/>
      <c r="P32" s="128"/>
      <c r="Q32" s="128"/>
      <c r="R32" s="128"/>
      <c r="S32" s="128"/>
      <c r="T32" s="128"/>
      <c r="U32" s="128"/>
      <c r="V32" s="128"/>
      <c r="W32" s="128"/>
    </row>
    <row r="33" spans="1:23" ht="38.25" customHeight="1" x14ac:dyDescent="0.45">
      <c r="A33" s="118" t="s">
        <v>2</v>
      </c>
      <c r="B33" s="68" t="s">
        <v>21</v>
      </c>
      <c r="C33" s="84">
        <v>94</v>
      </c>
      <c r="D33" s="9"/>
      <c r="E33" s="59"/>
      <c r="F33" s="130" t="s">
        <v>30</v>
      </c>
      <c r="G33" s="131"/>
      <c r="H33" s="132"/>
      <c r="I33" s="132"/>
      <c r="J33" s="127"/>
      <c r="K33" s="128"/>
      <c r="L33" s="128"/>
      <c r="M33" s="128"/>
      <c r="N33" s="128"/>
      <c r="O33" s="128"/>
      <c r="P33" s="128"/>
      <c r="Q33" s="128"/>
      <c r="R33" s="128"/>
      <c r="S33" s="128"/>
      <c r="T33" s="128"/>
      <c r="U33" s="128"/>
      <c r="V33" s="128"/>
      <c r="W33" s="128"/>
    </row>
    <row r="34" spans="1:23" ht="15.75" customHeight="1" x14ac:dyDescent="0.45">
      <c r="A34" s="65"/>
      <c r="B34" s="68"/>
      <c r="C34" s="85" t="s">
        <v>19</v>
      </c>
      <c r="D34" s="12"/>
      <c r="E34" s="60"/>
      <c r="F34" s="133"/>
      <c r="G34" s="134"/>
      <c r="H34" s="135"/>
      <c r="I34" s="128"/>
      <c r="J34" s="128"/>
      <c r="K34" s="128"/>
      <c r="L34" s="128"/>
      <c r="M34" s="128"/>
      <c r="N34" s="128"/>
      <c r="O34" s="128"/>
      <c r="P34" s="128"/>
      <c r="Q34" s="128"/>
      <c r="R34" s="128"/>
      <c r="S34" s="128"/>
      <c r="T34" s="128"/>
      <c r="U34" s="128"/>
      <c r="V34" s="128"/>
      <c r="W34" s="128"/>
    </row>
    <row r="35" spans="1:23" ht="38.25" customHeight="1" x14ac:dyDescent="0.45">
      <c r="A35" s="65"/>
      <c r="B35" s="69" t="s">
        <v>6</v>
      </c>
      <c r="C35" s="86">
        <f>SUM(C31/C33)</f>
        <v>10638.297872340425</v>
      </c>
      <c r="D35" s="2"/>
      <c r="E35" s="61"/>
      <c r="F35" s="136" t="s">
        <v>39</v>
      </c>
      <c r="G35" s="137"/>
      <c r="H35" s="128"/>
      <c r="I35" s="128"/>
      <c r="J35" s="128"/>
      <c r="K35" s="128"/>
      <c r="L35" s="128"/>
      <c r="M35" s="128"/>
      <c r="N35" s="128"/>
      <c r="O35" s="128"/>
      <c r="P35" s="128"/>
      <c r="Q35" s="128"/>
      <c r="R35" s="128"/>
      <c r="S35" s="128"/>
      <c r="T35" s="128"/>
      <c r="U35" s="128"/>
      <c r="V35" s="128"/>
      <c r="W35" s="128"/>
    </row>
    <row r="36" spans="1:23" ht="28.5" x14ac:dyDescent="0.45">
      <c r="A36" s="65"/>
      <c r="B36" s="69"/>
      <c r="C36" s="87"/>
      <c r="D36" s="2"/>
      <c r="E36" s="61"/>
      <c r="F36" s="145"/>
      <c r="G36" s="109"/>
      <c r="H36" s="110"/>
      <c r="I36" s="110"/>
      <c r="J36" s="110"/>
      <c r="K36" s="110"/>
      <c r="L36" s="110"/>
      <c r="M36" s="110"/>
      <c r="N36" s="110"/>
      <c r="O36" s="110"/>
      <c r="P36" s="110"/>
      <c r="Q36" s="110"/>
      <c r="R36" s="110"/>
      <c r="S36" s="110"/>
      <c r="T36" s="110"/>
      <c r="U36" s="110"/>
      <c r="V36" s="110"/>
      <c r="W36" s="110"/>
    </row>
    <row r="37" spans="1:23" ht="38.25" customHeight="1" x14ac:dyDescent="0.45">
      <c r="A37" s="65"/>
      <c r="B37" s="69" t="s">
        <v>35</v>
      </c>
      <c r="C37" s="86">
        <v>1210</v>
      </c>
      <c r="D37" s="2"/>
      <c r="E37" s="62"/>
      <c r="F37" s="140" t="s">
        <v>40</v>
      </c>
      <c r="G37" s="139"/>
      <c r="H37" s="142"/>
      <c r="I37" s="110"/>
      <c r="J37" s="110"/>
      <c r="K37" s="110"/>
      <c r="L37" s="110"/>
      <c r="M37" s="110"/>
      <c r="N37" s="110"/>
      <c r="O37" s="110"/>
      <c r="P37" s="110"/>
      <c r="Q37" s="110"/>
      <c r="R37" s="110"/>
      <c r="S37" s="110"/>
      <c r="T37" s="110"/>
      <c r="U37" s="110"/>
      <c r="V37" s="110"/>
      <c r="W37" s="110"/>
    </row>
    <row r="38" spans="1:23" ht="28.5" x14ac:dyDescent="0.45">
      <c r="A38" s="65"/>
      <c r="B38" s="69"/>
      <c r="C38" s="86"/>
      <c r="D38" s="2"/>
      <c r="E38" s="62"/>
      <c r="F38" s="108"/>
      <c r="G38" s="109"/>
      <c r="H38" s="110"/>
      <c r="I38" s="110"/>
      <c r="J38" s="110"/>
      <c r="K38" s="110"/>
      <c r="L38" s="110"/>
      <c r="M38" s="110"/>
      <c r="N38" s="110"/>
      <c r="O38" s="110"/>
      <c r="P38" s="110"/>
      <c r="Q38" s="110"/>
      <c r="R38" s="110"/>
      <c r="S38" s="110"/>
      <c r="T38" s="110"/>
      <c r="U38" s="110"/>
      <c r="V38" s="110"/>
      <c r="W38" s="110"/>
    </row>
    <row r="39" spans="1:23" ht="38.25" customHeight="1" x14ac:dyDescent="0.45">
      <c r="A39" s="65"/>
      <c r="B39" s="70" t="s">
        <v>4</v>
      </c>
      <c r="C39" s="86">
        <v>15</v>
      </c>
      <c r="D39" s="2"/>
      <c r="E39" s="61"/>
      <c r="F39" s="140" t="s">
        <v>42</v>
      </c>
      <c r="G39" s="109"/>
      <c r="H39" s="110"/>
      <c r="I39" s="110"/>
      <c r="J39" s="110"/>
      <c r="K39" s="110"/>
      <c r="L39" s="110"/>
      <c r="M39" s="110"/>
      <c r="N39" s="110"/>
      <c r="O39" s="110"/>
      <c r="P39" s="110"/>
      <c r="Q39" s="110"/>
      <c r="R39" s="110"/>
      <c r="S39" s="110"/>
      <c r="T39" s="110"/>
      <c r="U39" s="110"/>
      <c r="V39" s="110"/>
      <c r="W39" s="110"/>
    </row>
    <row r="40" spans="1:23" ht="28.5" x14ac:dyDescent="0.45">
      <c r="A40" s="65"/>
      <c r="B40" s="70"/>
      <c r="C40" s="86"/>
      <c r="D40" s="2"/>
      <c r="E40" s="61"/>
      <c r="F40" s="143"/>
      <c r="G40" s="143"/>
      <c r="H40" s="143"/>
      <c r="I40" s="143"/>
      <c r="J40" s="143"/>
      <c r="K40" s="143"/>
      <c r="L40" s="143"/>
      <c r="M40" s="143"/>
      <c r="N40" s="143"/>
      <c r="O40" s="143"/>
      <c r="P40" s="143"/>
      <c r="Q40" s="143"/>
      <c r="R40" s="143"/>
      <c r="S40" s="110"/>
      <c r="T40" s="110"/>
      <c r="U40" s="110"/>
      <c r="V40" s="110"/>
      <c r="W40" s="110"/>
    </row>
    <row r="41" spans="1:23" ht="38.25" customHeight="1" x14ac:dyDescent="0.45">
      <c r="A41" s="65"/>
      <c r="B41" s="70" t="s">
        <v>27</v>
      </c>
      <c r="C41" s="86">
        <v>0</v>
      </c>
      <c r="D41" s="2"/>
      <c r="E41" s="61"/>
      <c r="F41" s="117" t="s">
        <v>41</v>
      </c>
      <c r="G41" s="109"/>
      <c r="H41" s="110"/>
      <c r="I41" s="110"/>
      <c r="J41" s="110"/>
      <c r="K41" s="110"/>
      <c r="L41" s="110"/>
      <c r="M41" s="110"/>
      <c r="N41" s="110"/>
      <c r="O41" s="110"/>
      <c r="P41" s="110"/>
      <c r="Q41" s="110"/>
      <c r="R41" s="110"/>
      <c r="S41" s="110"/>
      <c r="T41" s="110"/>
      <c r="U41" s="110"/>
      <c r="V41" s="110"/>
      <c r="W41" s="110"/>
    </row>
    <row r="42" spans="1:23" ht="29.25" thickBot="1" x14ac:dyDescent="0.5">
      <c r="A42" s="65"/>
      <c r="B42" s="71"/>
      <c r="C42" s="88"/>
      <c r="D42" s="2"/>
      <c r="E42" s="61"/>
      <c r="F42" s="117"/>
      <c r="G42" s="109"/>
      <c r="H42" s="110"/>
      <c r="I42" s="110"/>
      <c r="J42" s="110"/>
      <c r="K42" s="110"/>
      <c r="L42" s="110"/>
      <c r="M42" s="110"/>
      <c r="N42" s="110"/>
      <c r="O42" s="110"/>
      <c r="P42" s="110"/>
      <c r="Q42" s="110"/>
      <c r="R42" s="110"/>
      <c r="S42" s="110"/>
      <c r="T42" s="110"/>
      <c r="U42" s="110"/>
      <c r="V42" s="110"/>
      <c r="W42" s="110"/>
    </row>
    <row r="43" spans="1:23" ht="38.25" customHeight="1" x14ac:dyDescent="0.45">
      <c r="A43" s="118" t="s">
        <v>3</v>
      </c>
      <c r="B43" s="72" t="s">
        <v>46</v>
      </c>
      <c r="C43" s="89">
        <v>2700</v>
      </c>
      <c r="D43" s="17"/>
      <c r="E43" s="62"/>
      <c r="F43" s="138" t="s">
        <v>43</v>
      </c>
      <c r="G43" s="144"/>
      <c r="H43" s="141"/>
      <c r="I43" s="110"/>
      <c r="J43" s="110"/>
      <c r="K43" s="110"/>
      <c r="L43" s="110"/>
      <c r="M43" s="110"/>
      <c r="N43" s="110"/>
      <c r="O43" s="110"/>
      <c r="P43" s="110"/>
      <c r="Q43" s="110"/>
      <c r="R43" s="110"/>
      <c r="S43" s="110"/>
      <c r="T43" s="110"/>
      <c r="U43" s="110"/>
      <c r="V43" s="110"/>
      <c r="W43" s="110"/>
    </row>
    <row r="44" spans="1:23" ht="28.5" x14ac:dyDescent="0.45">
      <c r="A44" s="118"/>
      <c r="B44" s="73"/>
      <c r="C44" s="90"/>
      <c r="D44" s="2"/>
      <c r="E44" s="62"/>
      <c r="F44" s="111"/>
      <c r="G44" s="109"/>
      <c r="H44" s="110"/>
      <c r="I44" s="110"/>
      <c r="J44" s="110"/>
      <c r="K44" s="110"/>
      <c r="L44" s="110"/>
      <c r="M44" s="110"/>
      <c r="N44" s="110"/>
      <c r="O44" s="110"/>
      <c r="P44" s="110"/>
      <c r="Q44" s="110"/>
      <c r="R44" s="110"/>
      <c r="S44" s="110"/>
      <c r="T44" s="110"/>
      <c r="U44" s="110"/>
      <c r="V44" s="110"/>
      <c r="W44" s="110"/>
    </row>
    <row r="45" spans="1:23" ht="38.25" customHeight="1" x14ac:dyDescent="0.45">
      <c r="A45" s="118" t="s">
        <v>5</v>
      </c>
      <c r="B45" s="74" t="s">
        <v>36</v>
      </c>
      <c r="C45" s="91">
        <v>250</v>
      </c>
      <c r="D45" s="17"/>
      <c r="E45" s="58"/>
      <c r="F45" s="117" t="s">
        <v>44</v>
      </c>
      <c r="G45" s="109"/>
      <c r="H45" s="110"/>
      <c r="I45" s="110"/>
      <c r="J45" s="110"/>
      <c r="K45" s="110"/>
      <c r="L45" s="110"/>
      <c r="M45" s="110"/>
      <c r="N45" s="110"/>
      <c r="O45" s="110"/>
      <c r="P45" s="110"/>
      <c r="Q45" s="110"/>
      <c r="R45" s="110"/>
      <c r="S45" s="110"/>
      <c r="T45" s="110"/>
      <c r="U45" s="110"/>
      <c r="V45" s="110"/>
      <c r="W45" s="110"/>
    </row>
    <row r="46" spans="1:23" ht="28.5" x14ac:dyDescent="0.45">
      <c r="A46" s="65"/>
      <c r="B46" s="75"/>
      <c r="C46" s="90"/>
      <c r="D46" s="2"/>
      <c r="E46" s="58"/>
      <c r="F46" s="143"/>
      <c r="G46" s="109"/>
      <c r="H46" s="110"/>
      <c r="I46" s="110"/>
      <c r="J46" s="110"/>
      <c r="K46" s="110"/>
      <c r="L46" s="110"/>
      <c r="M46" s="110"/>
      <c r="N46" s="110"/>
      <c r="O46" s="110"/>
      <c r="P46" s="110"/>
      <c r="Q46" s="110"/>
      <c r="R46" s="110"/>
      <c r="S46" s="110"/>
      <c r="T46" s="110"/>
      <c r="U46" s="110"/>
      <c r="V46" s="110"/>
      <c r="W46" s="110"/>
    </row>
    <row r="47" spans="1:23" ht="28.5" x14ac:dyDescent="0.45">
      <c r="A47" s="65"/>
      <c r="B47" s="113" t="s">
        <v>26</v>
      </c>
      <c r="C47" s="114">
        <f>SUM((C35+1800+C49)*0.1)</f>
        <v>1243.8297872340427</v>
      </c>
      <c r="D47" s="2"/>
      <c r="E47" s="58"/>
      <c r="F47" s="138" t="s">
        <v>45</v>
      </c>
      <c r="G47" s="144"/>
      <c r="H47" s="141"/>
      <c r="I47" s="141"/>
      <c r="J47" s="141"/>
      <c r="K47" s="110"/>
      <c r="L47" s="110"/>
      <c r="M47" s="110"/>
      <c r="N47" s="110"/>
      <c r="O47" s="110"/>
      <c r="P47" s="110"/>
      <c r="Q47" s="110"/>
      <c r="R47" s="110"/>
      <c r="S47" s="110"/>
      <c r="T47" s="110"/>
      <c r="U47" s="110"/>
      <c r="V47" s="110"/>
      <c r="W47" s="110"/>
    </row>
    <row r="48" spans="1:23" ht="28.5" x14ac:dyDescent="0.45">
      <c r="A48" s="65"/>
      <c r="B48" s="75"/>
      <c r="C48" s="90"/>
      <c r="D48" s="2"/>
      <c r="E48" s="58"/>
      <c r="F48" s="112"/>
      <c r="G48" s="109"/>
      <c r="H48" s="110"/>
      <c r="I48" s="110"/>
      <c r="J48" s="110"/>
      <c r="K48" s="110"/>
      <c r="L48" s="110"/>
      <c r="M48" s="110"/>
      <c r="N48" s="110"/>
      <c r="O48" s="110"/>
      <c r="P48" s="110"/>
      <c r="Q48" s="110"/>
      <c r="R48" s="110"/>
      <c r="S48" s="110"/>
      <c r="T48" s="110"/>
      <c r="U48" s="110"/>
      <c r="V48" s="110"/>
      <c r="W48" s="110"/>
    </row>
    <row r="49" spans="1:23" ht="31.5" customHeight="1" thickBot="1" x14ac:dyDescent="0.5">
      <c r="A49" s="65"/>
      <c r="B49" s="116" t="s">
        <v>34</v>
      </c>
      <c r="C49" s="92"/>
      <c r="D49" s="115" t="s">
        <v>25</v>
      </c>
      <c r="E49" s="58"/>
      <c r="F49" s="149" t="s">
        <v>32</v>
      </c>
      <c r="G49" s="144"/>
      <c r="H49" s="141"/>
      <c r="I49" s="141"/>
      <c r="J49" s="141"/>
      <c r="K49" s="110"/>
      <c r="L49" s="148" t="s">
        <v>33</v>
      </c>
      <c r="M49" s="147"/>
      <c r="N49" s="110"/>
      <c r="O49" s="110"/>
      <c r="P49" s="110"/>
      <c r="Q49" s="110"/>
      <c r="R49" s="110"/>
      <c r="S49" s="110"/>
      <c r="T49" s="110"/>
      <c r="U49" s="110"/>
      <c r="V49" s="110"/>
      <c r="W49" s="110"/>
    </row>
    <row r="50" spans="1:23" ht="28.5" x14ac:dyDescent="0.45">
      <c r="A50" s="65"/>
      <c r="B50" s="71"/>
      <c r="C50" s="93"/>
      <c r="D50" s="2"/>
      <c r="E50" s="58"/>
      <c r="F50" s="112"/>
      <c r="G50" s="109"/>
      <c r="H50" s="110"/>
      <c r="I50" s="110"/>
      <c r="J50" s="110"/>
      <c r="K50" s="110"/>
      <c r="L50" s="110"/>
      <c r="M50" s="110"/>
      <c r="N50" s="110"/>
      <c r="O50" s="110"/>
      <c r="P50" s="110"/>
      <c r="Q50" s="110"/>
      <c r="R50" s="110"/>
      <c r="S50" s="110"/>
      <c r="T50" s="110"/>
      <c r="U50" s="110"/>
      <c r="V50" s="110"/>
      <c r="W50" s="110"/>
    </row>
    <row r="51" spans="1:23" ht="39" customHeight="1" x14ac:dyDescent="0.45">
      <c r="A51" s="118" t="s">
        <v>8</v>
      </c>
      <c r="B51" s="76" t="s">
        <v>7</v>
      </c>
      <c r="C51" s="94">
        <v>2250</v>
      </c>
      <c r="D51" s="20"/>
      <c r="E51" s="63"/>
      <c r="F51" s="1"/>
      <c r="G51" s="2"/>
      <c r="M51" s="4"/>
    </row>
    <row r="52" spans="1:23" ht="28.5" x14ac:dyDescent="0.45">
      <c r="A52" s="65"/>
      <c r="B52" s="77"/>
      <c r="C52" s="95"/>
      <c r="D52" s="21"/>
      <c r="E52" s="64"/>
      <c r="F52" s="21"/>
      <c r="G52" s="21"/>
      <c r="H52" s="21"/>
    </row>
    <row r="53" spans="1:23" ht="38.25" customHeight="1" x14ac:dyDescent="0.45">
      <c r="A53" s="118" t="s">
        <v>9</v>
      </c>
      <c r="B53" s="76" t="s">
        <v>10</v>
      </c>
      <c r="C53" s="96"/>
      <c r="E53" s="63"/>
      <c r="F53" s="1"/>
      <c r="G53" s="2"/>
      <c r="I53" s="4"/>
    </row>
    <row r="54" spans="1:23" ht="24" customHeight="1" x14ac:dyDescent="0.45">
      <c r="A54" s="118"/>
      <c r="B54" s="76"/>
      <c r="C54" s="96"/>
      <c r="D54" s="106" t="s">
        <v>23</v>
      </c>
      <c r="E54" s="63"/>
      <c r="F54" s="1"/>
      <c r="G54" s="2"/>
      <c r="I54" s="4"/>
    </row>
    <row r="55" spans="1:23" ht="38.25" customHeight="1" x14ac:dyDescent="0.55000000000000004">
      <c r="A55" s="118" t="s">
        <v>12</v>
      </c>
      <c r="B55" s="76" t="s">
        <v>17</v>
      </c>
      <c r="C55" s="96"/>
      <c r="D55" s="107" t="s">
        <v>22</v>
      </c>
      <c r="E55" s="63"/>
      <c r="F55" s="1"/>
      <c r="G55" s="2"/>
      <c r="I55" s="4"/>
    </row>
    <row r="56" spans="1:23" ht="29.25" thickBot="1" x14ac:dyDescent="0.5">
      <c r="A56" s="65"/>
      <c r="B56" s="78"/>
      <c r="C56" s="97"/>
      <c r="E56" s="63"/>
      <c r="F56" s="1"/>
      <c r="G56" s="2"/>
      <c r="I56" s="4"/>
    </row>
    <row r="57" spans="1:23" ht="38.25" customHeight="1" x14ac:dyDescent="0.45">
      <c r="A57" s="65"/>
      <c r="B57" s="105" t="s">
        <v>11</v>
      </c>
      <c r="C57" s="98"/>
      <c r="E57" s="63"/>
      <c r="F57" s="1"/>
      <c r="G57" s="2"/>
      <c r="I57" s="4"/>
    </row>
    <row r="58" spans="1:23" ht="28.5" x14ac:dyDescent="0.45">
      <c r="A58" s="65"/>
      <c r="B58" s="79"/>
      <c r="C58" s="99"/>
      <c r="E58" s="63"/>
      <c r="F58" s="1"/>
      <c r="G58" s="2"/>
      <c r="I58" s="4"/>
    </row>
    <row r="59" spans="1:23" ht="38.25" customHeight="1" x14ac:dyDescent="0.45">
      <c r="A59" s="118" t="s">
        <v>13</v>
      </c>
      <c r="B59" s="74" t="s">
        <v>14</v>
      </c>
      <c r="C59" s="100"/>
      <c r="E59" s="63"/>
      <c r="F59" s="1"/>
      <c r="G59" s="2"/>
      <c r="I59" s="4"/>
    </row>
    <row r="60" spans="1:23" ht="28.5" x14ac:dyDescent="0.45">
      <c r="A60" s="118"/>
      <c r="B60" s="74"/>
      <c r="C60" s="99"/>
      <c r="E60" s="63"/>
      <c r="F60" s="1"/>
      <c r="G60" s="2"/>
      <c r="I60" s="4"/>
    </row>
    <row r="61" spans="1:23" ht="38.25" customHeight="1" thickBot="1" x14ac:dyDescent="0.5">
      <c r="A61" s="118" t="s">
        <v>16</v>
      </c>
      <c r="B61" s="80" t="s">
        <v>15</v>
      </c>
      <c r="C61" s="101"/>
      <c r="D61" s="2"/>
      <c r="E61" s="63"/>
      <c r="F61" s="18"/>
      <c r="G61" s="2"/>
      <c r="I61" s="4"/>
    </row>
    <row r="62" spans="1:23" ht="28.5" x14ac:dyDescent="0.45">
      <c r="A62" s="65"/>
      <c r="B62" s="81"/>
      <c r="C62" s="95"/>
      <c r="D62" s="2"/>
      <c r="E62" s="63"/>
      <c r="F62" s="18"/>
      <c r="G62" s="2"/>
      <c r="I62" s="4"/>
    </row>
    <row r="63" spans="1:23" ht="39" customHeight="1" x14ac:dyDescent="0.45">
      <c r="A63" s="118" t="s">
        <v>18</v>
      </c>
      <c r="B63" s="76" t="s">
        <v>37</v>
      </c>
      <c r="C63" s="96">
        <v>260</v>
      </c>
      <c r="D63" s="2"/>
      <c r="E63" s="61"/>
      <c r="F63" s="1"/>
      <c r="G63" s="2"/>
      <c r="I63" s="4"/>
    </row>
    <row r="64" spans="1:23" ht="29.25" thickBot="1" x14ac:dyDescent="0.5">
      <c r="A64" s="52"/>
      <c r="B64" s="71"/>
      <c r="C64" s="102"/>
      <c r="D64" s="11"/>
      <c r="E64" s="62"/>
      <c r="F64" s="1"/>
      <c r="G64" s="2"/>
      <c r="I64" s="4"/>
    </row>
    <row r="65" spans="1:9" ht="38.25" customHeight="1" thickBot="1" x14ac:dyDescent="0.55000000000000004">
      <c r="A65" s="67"/>
      <c r="B65" s="103" t="s">
        <v>20</v>
      </c>
      <c r="C65" s="104">
        <f>SUM(C35:C64)</f>
        <v>18567.127659574468</v>
      </c>
      <c r="D65" s="56"/>
      <c r="E65" s="57"/>
      <c r="F65" s="25"/>
      <c r="G65" s="26"/>
      <c r="H65" s="27"/>
      <c r="I65" s="4"/>
    </row>
    <row r="66" spans="1:9" ht="23.25" x14ac:dyDescent="0.35">
      <c r="A66" s="51" t="s">
        <v>47</v>
      </c>
      <c r="B66" s="29"/>
      <c r="C66" s="31"/>
      <c r="D66" s="2"/>
      <c r="E66" s="3"/>
      <c r="F66" s="1"/>
      <c r="G66" s="2"/>
      <c r="I66" s="4"/>
    </row>
    <row r="67" spans="1:9" ht="21" x14ac:dyDescent="0.35">
      <c r="A67" s="28"/>
      <c r="B67" s="30"/>
      <c r="C67" s="1"/>
      <c r="D67" s="2"/>
      <c r="E67" s="3"/>
      <c r="F67" s="1"/>
      <c r="G67" s="2"/>
      <c r="I67" s="4"/>
    </row>
    <row r="68" spans="1:9" ht="21" x14ac:dyDescent="0.35">
      <c r="A68" s="32"/>
      <c r="B68" s="30"/>
      <c r="C68" s="33"/>
      <c r="D68" s="34"/>
      <c r="E68" s="3"/>
      <c r="F68" s="1"/>
      <c r="G68" s="2"/>
      <c r="I68" s="4"/>
    </row>
    <row r="69" spans="1:9" x14ac:dyDescent="0.2">
      <c r="A69" s="35"/>
      <c r="B69" s="35"/>
      <c r="D69" s="36"/>
      <c r="I69" s="4"/>
    </row>
    <row r="70" spans="1:9" ht="21" x14ac:dyDescent="0.35">
      <c r="A70" s="32"/>
      <c r="B70" s="35"/>
      <c r="I70" s="4"/>
    </row>
    <row r="71" spans="1:9" ht="20.25" customHeight="1" x14ac:dyDescent="0.2">
      <c r="A71" s="35"/>
      <c r="B71" s="35"/>
    </row>
    <row r="75" spans="1:9" x14ac:dyDescent="0.2">
      <c r="A75" s="4"/>
    </row>
    <row r="76" spans="1:9" x14ac:dyDescent="0.2">
      <c r="C76" s="26"/>
    </row>
    <row r="77" spans="1:9" s="40" customFormat="1" x14ac:dyDescent="0.2">
      <c r="A77" s="37"/>
      <c r="B77" s="7"/>
      <c r="C77" s="38"/>
      <c r="D77" s="8"/>
      <c r="E77" s="7"/>
      <c r="F77" s="39"/>
    </row>
    <row r="78" spans="1:9" s="13" customFormat="1" ht="13.5" customHeight="1" x14ac:dyDescent="0.2">
      <c r="A78" s="41"/>
      <c r="B78" s="10"/>
      <c r="C78" s="24"/>
      <c r="D78" s="9"/>
      <c r="E78" s="10"/>
      <c r="F78" s="11"/>
    </row>
    <row r="79" spans="1:9" s="13" customFormat="1" x14ac:dyDescent="0.2">
      <c r="A79" s="41"/>
      <c r="B79" s="10"/>
      <c r="C79" s="12"/>
      <c r="D79" s="42"/>
      <c r="E79" s="10"/>
      <c r="F79" s="11"/>
    </row>
    <row r="80" spans="1:9" s="13" customFormat="1" x14ac:dyDescent="0.2">
      <c r="A80" s="41"/>
      <c r="B80" s="10"/>
      <c r="C80" s="12"/>
      <c r="D80" s="43"/>
      <c r="E80" s="10"/>
      <c r="F80" s="11"/>
    </row>
    <row r="82" spans="1:6" s="44" customFormat="1" ht="15.75" x14ac:dyDescent="0.25">
      <c r="C82" s="45"/>
      <c r="F82" s="45"/>
    </row>
    <row r="83" spans="1:6" x14ac:dyDescent="0.2">
      <c r="F83" s="15"/>
    </row>
    <row r="84" spans="1:6" x14ac:dyDescent="0.2">
      <c r="F84" s="15"/>
    </row>
    <row r="85" spans="1:6" x14ac:dyDescent="0.2">
      <c r="F85" s="15"/>
    </row>
    <row r="87" spans="1:6" ht="13.5" customHeight="1" x14ac:dyDescent="0.2">
      <c r="A87" s="4"/>
    </row>
    <row r="88" spans="1:6" x14ac:dyDescent="0.2">
      <c r="B88" s="16"/>
      <c r="E88" s="16"/>
    </row>
    <row r="89" spans="1:6" x14ac:dyDescent="0.2">
      <c r="A89" s="27"/>
    </row>
    <row r="90" spans="1:6" x14ac:dyDescent="0.2">
      <c r="B90" s="18"/>
      <c r="E90" s="18"/>
      <c r="F90" s="34"/>
    </row>
    <row r="91" spans="1:6" x14ac:dyDescent="0.2">
      <c r="B91" s="18"/>
      <c r="E91" s="18"/>
    </row>
    <row r="92" spans="1:6" x14ac:dyDescent="0.2">
      <c r="A92" s="14"/>
      <c r="B92" s="18"/>
      <c r="E92" s="18"/>
    </row>
    <row r="93" spans="1:6" x14ac:dyDescent="0.2">
      <c r="A93" s="14"/>
      <c r="B93" s="18"/>
      <c r="E93" s="18"/>
    </row>
    <row r="94" spans="1:6" x14ac:dyDescent="0.2">
      <c r="B94" s="18"/>
      <c r="E94" s="18"/>
    </row>
    <row r="95" spans="1:6" x14ac:dyDescent="0.2">
      <c r="B95" s="18"/>
      <c r="E95" s="18"/>
    </row>
    <row r="96" spans="1:6" x14ac:dyDescent="0.2">
      <c r="B96" s="18"/>
      <c r="E96" s="18"/>
    </row>
    <row r="97" spans="2:5" x14ac:dyDescent="0.2">
      <c r="B97" s="18"/>
      <c r="E97" s="18"/>
    </row>
    <row r="98" spans="2:5" x14ac:dyDescent="0.2">
      <c r="B98" s="16"/>
      <c r="C98" s="46"/>
      <c r="E98" s="18"/>
    </row>
    <row r="99" spans="2:5" x14ac:dyDescent="0.2">
      <c r="C99" s="19"/>
    </row>
    <row r="114" spans="1:5" x14ac:dyDescent="0.2">
      <c r="D114" s="23"/>
    </row>
    <row r="115" spans="1:5" x14ac:dyDescent="0.2">
      <c r="D115" s="14"/>
    </row>
    <row r="117" spans="1:5" x14ac:dyDescent="0.2">
      <c r="A117" s="5"/>
      <c r="B117" s="16"/>
    </row>
    <row r="118" spans="1:5" x14ac:dyDescent="0.2">
      <c r="A118" s="5"/>
    </row>
    <row r="120" spans="1:5" x14ac:dyDescent="0.2">
      <c r="A120" s="22"/>
      <c r="B120" s="16"/>
    </row>
    <row r="121" spans="1:5" x14ac:dyDescent="0.2">
      <c r="A121" s="23"/>
    </row>
    <row r="122" spans="1:5" x14ac:dyDescent="0.2">
      <c r="A122" s="23"/>
    </row>
    <row r="123" spans="1:5" x14ac:dyDescent="0.2">
      <c r="A123" s="23"/>
      <c r="E123" s="18"/>
    </row>
    <row r="124" spans="1:5" x14ac:dyDescent="0.2">
      <c r="A124" s="23"/>
      <c r="E124" s="18"/>
    </row>
    <row r="125" spans="1:5" x14ac:dyDescent="0.2">
      <c r="A125" s="23"/>
      <c r="E125" s="18"/>
    </row>
    <row r="126" spans="1:5" x14ac:dyDescent="0.2">
      <c r="A126" s="22"/>
      <c r="E126" s="18"/>
    </row>
    <row r="127" spans="1:5" x14ac:dyDescent="0.2">
      <c r="A127" s="14"/>
      <c r="E127" s="18"/>
    </row>
    <row r="128" spans="1:5" x14ac:dyDescent="0.2">
      <c r="E128" s="18"/>
    </row>
    <row r="129" spans="1:6" x14ac:dyDescent="0.2">
      <c r="A129" s="23"/>
      <c r="E129" s="18"/>
    </row>
    <row r="130" spans="1:6" x14ac:dyDescent="0.2">
      <c r="A130" s="23"/>
      <c r="E130" s="18"/>
    </row>
    <row r="131" spans="1:6" ht="12.75" customHeight="1" x14ac:dyDescent="0.2">
      <c r="A131" s="14"/>
      <c r="E131" s="18"/>
    </row>
    <row r="132" spans="1:6" x14ac:dyDescent="0.2">
      <c r="E132" s="18"/>
    </row>
    <row r="135" spans="1:6" ht="12.75" customHeight="1" x14ac:dyDescent="0.2">
      <c r="A135" s="4"/>
      <c r="B135" s="16"/>
    </row>
    <row r="136" spans="1:6" x14ac:dyDescent="0.2">
      <c r="E136" s="16"/>
    </row>
    <row r="139" spans="1:6" x14ac:dyDescent="0.2">
      <c r="B139" s="16"/>
    </row>
    <row r="140" spans="1:6" x14ac:dyDescent="0.2">
      <c r="B140" s="16"/>
      <c r="E140" s="16"/>
    </row>
    <row r="141" spans="1:6" ht="12.75" customHeight="1" x14ac:dyDescent="0.2">
      <c r="B141" s="16"/>
      <c r="D141" s="23"/>
      <c r="F141" s="6"/>
    </row>
    <row r="142" spans="1:6" x14ac:dyDescent="0.2">
      <c r="A142" s="47"/>
      <c r="D142" s="23"/>
      <c r="F142" s="47"/>
    </row>
    <row r="143" spans="1:6" x14ac:dyDescent="0.2">
      <c r="F143" s="47"/>
    </row>
    <row r="144" spans="1:6" x14ac:dyDescent="0.2">
      <c r="B144" s="16"/>
      <c r="D144" s="23"/>
    </row>
    <row r="145" spans="1:6" x14ac:dyDescent="0.2">
      <c r="C145" s="11"/>
    </row>
    <row r="146" spans="1:6" s="27" customFormat="1" x14ac:dyDescent="0.2">
      <c r="A146" s="48"/>
      <c r="B146" s="49"/>
      <c r="C146" s="24"/>
      <c r="D146" s="25"/>
      <c r="E146" s="25"/>
      <c r="F146" s="26"/>
    </row>
    <row r="148" spans="1:6" x14ac:dyDescent="0.2">
      <c r="A148" s="50"/>
      <c r="C148" s="5"/>
    </row>
    <row r="149" spans="1:6" ht="13.9" customHeight="1" x14ac:dyDescent="0.2">
      <c r="A149" s="1"/>
    </row>
    <row r="150" spans="1:6" x14ac:dyDescent="0.2">
      <c r="A150" s="1"/>
      <c r="B150" s="33"/>
      <c r="C150" s="34"/>
    </row>
    <row r="151" spans="1:6" x14ac:dyDescent="0.2">
      <c r="C151" s="5"/>
    </row>
    <row r="152" spans="1:6" x14ac:dyDescent="0.2">
      <c r="B152" s="25"/>
    </row>
  </sheetData>
  <dataConsolidate/>
  <mergeCells count="2">
    <mergeCell ref="F1:W3"/>
    <mergeCell ref="F19:W30"/>
  </mergeCells>
  <phoneticPr fontId="0" type="noConversion"/>
  <hyperlinks>
    <hyperlink ref="B30" r:id="rId1" xr:uid="{00000000-0004-0000-0500-000000000000}"/>
    <hyperlink ref="F33:H33" r:id="rId2" display="CLICK HERE to download" xr:uid="{00000000-0004-0000-0500-000001000000}"/>
    <hyperlink ref="F33:I33" r:id="rId3" display="CLICK HERE to download" xr:uid="{00000000-0004-0000-0500-000002000000}"/>
    <hyperlink ref="F35" r:id="rId4" xr:uid="{00000000-0004-0000-0500-000003000000}"/>
    <hyperlink ref="F45" r:id="rId5" xr:uid="{00000000-0004-0000-0500-000004000000}"/>
    <hyperlink ref="F37" r:id="rId6" xr:uid="{00000000-0004-0000-0500-000005000000}"/>
    <hyperlink ref="F39" r:id="rId7" xr:uid="{00000000-0004-0000-0500-000006000000}"/>
    <hyperlink ref="F41" r:id="rId8" xr:uid="{00000000-0004-0000-0500-000007000000}"/>
    <hyperlink ref="F43:H43" r:id="rId9" display="http://prestigemotorsport.com.au/auction-guide/" xr:uid="{00000000-0004-0000-0500-000008000000}"/>
    <hyperlink ref="F47:J47" r:id="rId10" display="http://prestigemotorsport.com.au/inspection-examples/" xr:uid="{00000000-0004-0000-0500-000009000000}"/>
    <hyperlink ref="F49:J49" r:id="rId11" display="http://prestigemotorsport.com.au/inspection-examples/" xr:uid="{00000000-0004-0000-0500-00000A000000}"/>
    <hyperlink ref="F49" r:id="rId12" xr:uid="{00000000-0004-0000-0500-00000B000000}"/>
    <hyperlink ref="F33" r:id="rId13" xr:uid="{3084CE1A-9B13-4306-846E-CF35F6D0DFBE}"/>
    <hyperlink ref="F43" r:id="rId14" xr:uid="{1736B944-B08A-4862-BDC7-8519D41A420A}"/>
    <hyperlink ref="F47" r:id="rId15" xr:uid="{7504EA70-1B77-4A8B-84C7-77ED69BB8F17}"/>
  </hyperlinks>
  <pageMargins left="0.74803149606299213" right="0.74803149606299213" top="0.78740157480314965" bottom="0.78740157480314965" header="0.51181102362204722" footer="0.51181102362204722"/>
  <pageSetup paperSize="9" scale="30" orientation="landscape" horizontalDpi="360" verticalDpi="360" r:id="rId16"/>
  <headerFooter alignWithMargins="0"/>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 Risbey</cp:lastModifiedBy>
  <cp:lastPrinted>2016-08-18T04:02:10Z</cp:lastPrinted>
  <dcterms:created xsi:type="dcterms:W3CDTF">1999-05-15T09:17:16Z</dcterms:created>
  <dcterms:modified xsi:type="dcterms:W3CDTF">2023-09-14T04:34:20Z</dcterms:modified>
</cp:coreProperties>
</file>