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G:\Business\Prestige Motorsport\E-mail Information\Free Trial Package (Aust)\"/>
    </mc:Choice>
  </mc:AlternateContent>
  <xr:revisionPtr revIDLastSave="0" documentId="13_ncr:1_{A1FC5823-F132-4E13-B0DF-5046466F85C2}" xr6:coauthVersionLast="47" xr6:coauthVersionMax="47" xr10:uidLastSave="{00000000-0000-0000-0000-000000000000}"/>
  <bookViews>
    <workbookView xWindow="-120" yWindow="-120" windowWidth="29040" windowHeight="15840" activeTab="5" xr2:uid="{00000000-000D-0000-FFFF-FFFF00000000}"/>
  </bookViews>
  <sheets>
    <sheet name="Chart5" sheetId="8" r:id="rId1"/>
    <sheet name="Chart4" sheetId="7" r:id="rId2"/>
    <sheet name="Chart3" sheetId="6" r:id="rId3"/>
    <sheet name="Chart2" sheetId="5" r:id="rId4"/>
    <sheet name="Chart1" sheetId="4" r:id="rId5"/>
    <sheet name="Sheet1" sheetId="1" r:id="rId6"/>
    <sheet name="Sheet2" sheetId="2" r:id="rId7"/>
    <sheet name="Sheet3" sheetId="3"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1" l="1"/>
  <c r="C47" i="1" l="1"/>
  <c r="C6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Geoff</author>
  </authors>
  <commentList>
    <comment ref="C31" authorId="0" shapeId="0" xr:uid="{00000000-0006-0000-0500-000001000000}">
      <text>
        <r>
          <rPr>
            <b/>
            <sz val="12"/>
            <color indexed="81"/>
            <rFont val="Tahoma"/>
            <family val="2"/>
          </rPr>
          <t xml:space="preserve">
</t>
        </r>
        <r>
          <rPr>
            <b/>
            <sz val="16"/>
            <color indexed="81"/>
            <rFont val="Tahoma"/>
            <family val="2"/>
          </rPr>
          <t xml:space="preserve">The FOB (Free On Board) amount:
- Is the total cost of the vehicle (in Japanese Yen) when it leaves Japan.
- Is comprised of the cost of the vehicle at auction </t>
        </r>
        <r>
          <rPr>
            <b/>
            <u/>
            <sz val="16"/>
            <color indexed="81"/>
            <rFont val="Tahoma"/>
            <family val="2"/>
          </rPr>
          <t>plus</t>
        </r>
        <r>
          <rPr>
            <b/>
            <sz val="16"/>
            <color indexed="81"/>
            <rFont val="Tahoma"/>
            <family val="2"/>
          </rPr>
          <t xml:space="preserve"> the buyer's fee of about 100,000 yen.
- Must be paid to the buyer in Japan before the vehicle is shipped.
- Is used by Australian Customs as a basis from which to calculate import duties.
- Is used in our calculator and in all discussions with you regarding budget</t>
        </r>
      </text>
    </comment>
    <comment ref="C33" authorId="0" shapeId="0" xr:uid="{00000000-0006-0000-0500-000002000000}">
      <text>
        <r>
          <rPr>
            <b/>
            <sz val="16"/>
            <color indexed="81"/>
            <rFont val="Tahoma"/>
            <family val="2"/>
          </rPr>
          <t xml:space="preserve">
Allow one Yen less than published rates as a guide.
Current exchange rates can be found at </t>
        </r>
        <r>
          <rPr>
            <b/>
            <u/>
            <sz val="16"/>
            <color indexed="12"/>
            <rFont val="Tahoma"/>
            <family val="2"/>
          </rPr>
          <t xml:space="preserve">www.xe.com
</t>
        </r>
        <r>
          <rPr>
            <b/>
            <sz val="16"/>
            <color indexed="81"/>
            <rFont val="Tahoma"/>
            <family val="2"/>
          </rPr>
          <t xml:space="preserve">We recommend OFX for your funds transfer, use this link for our better partner rates:
</t>
        </r>
        <r>
          <rPr>
            <b/>
            <u/>
            <sz val="16"/>
            <color indexed="12"/>
            <rFont val="Tahoma"/>
            <family val="2"/>
          </rPr>
          <t xml:space="preserve">
http://www.ofx.com/en-au?pid=327
</t>
        </r>
      </text>
    </comment>
    <comment ref="C35" authorId="0" shapeId="0" xr:uid="{00000000-0006-0000-0500-000003000000}">
      <text>
        <r>
          <rPr>
            <b/>
            <sz val="16"/>
            <color indexed="81"/>
            <rFont val="Tahoma"/>
            <family val="2"/>
          </rPr>
          <t xml:space="preserve">
This is the cost of the vehicle in Australian dollars based on the FOB price and the exchange rate above, ie. the FOB price divided by the exchange rate.</t>
        </r>
      </text>
    </comment>
    <comment ref="C39" authorId="0" shapeId="0" xr:uid="{00000000-0006-0000-0500-000004000000}">
      <text>
        <r>
          <rPr>
            <b/>
            <sz val="16"/>
            <color indexed="81"/>
            <rFont val="Tahoma"/>
            <family val="2"/>
          </rPr>
          <t xml:space="preserve">
This is charged by your bank when transferring the funds to pay for the FOB cost of the vehicle to the supplier's account in Japan.
Rather than using your bank, we recommend using OFX </t>
        </r>
        <r>
          <rPr>
            <b/>
            <u/>
            <sz val="16"/>
            <color indexed="12"/>
            <rFont val="Tahoma"/>
            <family val="2"/>
          </rPr>
          <t>http://www.ofx.com/en-au?pid=327</t>
        </r>
        <r>
          <rPr>
            <b/>
            <sz val="16"/>
            <color indexed="81"/>
            <rFont val="Tahoma"/>
            <family val="2"/>
          </rPr>
          <t xml:space="preserve">, an online foreign exchange service that charge only a small amount for the transfer fee and allow funds to be direct credited from your account to theirs using online banking, saving you a trip to the bank.  They also offer about the best exchange rate available, which can save you hundreds of dollars when making the transfer.
The amount of this fee will vary depending on your method of transfer, but is usually between $15 and $35.
</t>
        </r>
      </text>
    </comment>
    <comment ref="C41" authorId="0" shapeId="0" xr:uid="{00000000-0006-0000-0500-000005000000}">
      <text>
        <r>
          <rPr>
            <b/>
            <sz val="18"/>
            <color indexed="81"/>
            <rFont val="Tahoma"/>
            <family val="2"/>
          </rPr>
          <t xml:space="preserve">
** PLEASE NOTE -- Low volume importers are allowed up to about 35 vehicles per year without needing to degas the airconditioning system, providing the gas is R134A / non-CFC **
Please see </t>
        </r>
        <r>
          <rPr>
            <b/>
            <u/>
            <sz val="18"/>
            <color indexed="81"/>
            <rFont val="Tahoma"/>
            <family val="2"/>
          </rPr>
          <t>https://prestigemotorsport.com.au/aircon-gas-import-laws-relaxed/</t>
        </r>
        <r>
          <rPr>
            <b/>
            <sz val="18"/>
            <color indexed="81"/>
            <rFont val="Tahoma"/>
            <family val="2"/>
          </rPr>
          <t xml:space="preserve"> for more details.
Vehicles older than about 1992 generally contain CFC's (R12 gas) and these must be de-gassed before import to Australia.</t>
        </r>
      </text>
    </comment>
    <comment ref="C43" authorId="0" shapeId="0" xr:uid="{00000000-0006-0000-0500-000006000000}">
      <text>
        <r>
          <rPr>
            <b/>
            <sz val="16"/>
            <color indexed="81"/>
            <rFont val="Tahoma"/>
            <family val="2"/>
          </rPr>
          <t xml:space="preserve">
Vehicles from Japan are shipped using "roll on roll off" (RO/RO) car carrying ships which is the cheapest and safest shipping option.  Car carrying ships are purpose built for transporting vehicles, and are essentially multi-level carparks on water.  Secondhand vehicles are shipped alongside new vehices.  All vehicles are fully enclosed and some of these flat-sided ships have up to 9 levels and 6,000+ vehicle capacity. 
Shipping costs increased from 1 July 2022 due to fuel and other cost rises.  
For Brisbane, Sydney and Melbourne the shipping cost will range from $2,425 to $2,550 per vehicle with insurance included as standard ($500 excess per claim).  Adelaide / Fremantle both cost about $2,750 per vehicle.  Note for Electric Vehicles to Fremantle the cost may be up to $3,650 as only the expensive K-LINE service is available to this Port for EV's.
Cleaning may occasionally be required on entry to Australia (as determined by Quarantine Inspectors), this would incur additional cost.
On top of the base shipping cost there will be a standard Australian Customs entry fee of between $100 (vehicle value &lt; $10,000) and $200 (value &gt; $10,000).
The default value of $2,700 for shipping allows for the $2,500 average shipping cost + $200 Customs entry fee.</t>
        </r>
      </text>
    </comment>
    <comment ref="C45" authorId="0" shapeId="0" xr:uid="{00000000-0006-0000-0500-000007000000}">
      <text>
        <r>
          <rPr>
            <b/>
            <sz val="16"/>
            <color indexed="81"/>
            <rFont val="Tahoma"/>
            <family val="2"/>
          </rPr>
          <t xml:space="preserve">
Heat treatment for insects is required for all vehicles leaving Japan between 1 September and 30 April to comply with Australian Quarantine regulations.</t>
        </r>
      </text>
    </comment>
    <comment ref="C47" authorId="0" shapeId="0" xr:uid="{00000000-0006-0000-0500-000008000000}">
      <text>
        <r>
          <rPr>
            <b/>
            <u/>
            <sz val="16"/>
            <color indexed="81"/>
            <rFont val="Tahoma"/>
            <family val="2"/>
          </rPr>
          <t xml:space="preserve">
</t>
        </r>
        <r>
          <rPr>
            <b/>
            <u/>
            <sz val="16"/>
            <color indexed="81"/>
            <rFont val="Tahoma"/>
            <family val="2"/>
          </rPr>
          <t xml:space="preserve">GST
</t>
        </r>
        <r>
          <rPr>
            <b/>
            <sz val="16"/>
            <color indexed="81"/>
            <rFont val="Tahoma"/>
            <family val="2"/>
          </rPr>
          <t>10% GST still applies to the import of all vehicles and is charged on the total of (FOB price + duty + cost of shipping).</t>
        </r>
      </text>
    </comment>
    <comment ref="C49" authorId="0" shapeId="0" xr:uid="{00000000-0006-0000-0500-000009000000}">
      <text>
        <r>
          <rPr>
            <b/>
            <u/>
            <sz val="16"/>
            <color indexed="81"/>
            <rFont val="Tahoma"/>
            <family val="2"/>
          </rPr>
          <t xml:space="preserve">
IMPORT DUTY
</t>
        </r>
        <r>
          <rPr>
            <b/>
            <sz val="16"/>
            <color indexed="81"/>
            <rFont val="Tahoma"/>
            <family val="2"/>
          </rPr>
          <t>From 1 January 2018, the 5% import duty was removed for vehicles substantially manufactured in Japan and the USA, as part of the Free Trade Agreements (FTA's) with those countries.
The duty was also lifted on vehicles from 8 other countries with which Australia has FTA’s:
China, Republic of Korea, New Zealand, Singapore, Thailand, Chile, the Association of South East Asian Nations (ASEAN) (with New Zealand) and Malaysia.
Vehicles manufactured in Europe and the UK continue for now to attract the 5% import duty unless they are over 30 years old.
More details: https://prestigemotorsport.com.au/0-duty-imported-vehicles-1-jan-2018/</t>
        </r>
      </text>
    </comment>
    <comment ref="D49" authorId="0" shapeId="0" xr:uid="{00000000-0006-0000-0500-00000A000000}">
      <text>
        <r>
          <rPr>
            <b/>
            <sz val="16"/>
            <color indexed="81"/>
            <rFont val="Tahoma"/>
            <family val="2"/>
          </rPr>
          <t xml:space="preserve">
LUXURY CAR TAX (LCT)
LCT applies when importing a vehicle which has a GST-inclusive value above the LCT threshold of $71,849 for normal vehicles and $84,916 for fuel efficient vehicles (2022-23 financial year).
LCT is only payable on the GST-exclusive value above the threshold, at a rate of 33%. Visit the ATO website for current thresholds and further information including examples:
https://www.ato.gov.au/rates/luxury-car-tax-rate-and-thresholds/
Australian Customs will generally use the vehicle invoice value for duty and LCT calculations, but may request an independent valuation on arrival.  We can provide a valuation if required and in most cases this will simply be included within our standard fee if we are arranging the import process, see:
https://prestigemotorsport.com.au/faqs/car-valuation-for-import-and-classic-cars/</t>
        </r>
      </text>
    </comment>
    <comment ref="C51" authorId="0" shapeId="0" xr:uid="{00000000-0006-0000-0500-00000B000000}">
      <text>
        <r>
          <rPr>
            <b/>
            <u/>
            <sz val="16"/>
            <color indexed="81"/>
            <rFont val="Tahoma"/>
            <family val="2"/>
          </rPr>
          <t xml:space="preserve">
</t>
        </r>
        <r>
          <rPr>
            <b/>
            <sz val="16"/>
            <color indexed="81"/>
            <rFont val="Tahoma"/>
            <family val="2"/>
          </rPr>
          <t xml:space="preserve">For the latest import regulations please see:  </t>
        </r>
        <r>
          <rPr>
            <b/>
            <u/>
            <sz val="16"/>
            <color indexed="81"/>
            <rFont val="Tahoma"/>
            <family val="2"/>
          </rPr>
          <t>https://prestigemotorsport.com.au/faqs/australian-vehicle-import-rules/
SEVS (for vehicles &lt; 25 years old)</t>
        </r>
        <r>
          <rPr>
            <b/>
            <sz val="16"/>
            <color indexed="81"/>
            <rFont val="Tahoma"/>
            <family val="2"/>
          </rPr>
          <t xml:space="preserve">
The cost of compliance includes both the compliance plate and the compliance work and generally ranges between about $2,200 and $2,500 including GST, plus tyres depending on:
- Type of vehicle
- Availability of compliance
- Location of compliance
- Market forces (supply and demand)
Please contact us with your location and the make / model of interest so we can provide a current compliance cost.
We have reliable compliance contacts across Australia that we have dealt with for many years, and we recommend these to our customers as part of our service.  This usually gives clients access to trade prices which are significantly lower than retail prices.  You are of course free to use another workshop if you wish.</t>
        </r>
      </text>
    </comment>
    <comment ref="C53" authorId="0" shapeId="0" xr:uid="{00000000-0006-0000-0500-00000C000000}">
      <text>
        <r>
          <rPr>
            <b/>
            <sz val="16"/>
            <color indexed="81"/>
            <rFont val="Tahoma"/>
            <family val="2"/>
          </rPr>
          <t xml:space="preserve">
New tyres may be required at the time of compliance if the Japanese tyres are no longer roadworthy.
If arranging replacement wheels / tyres yourself please check with the compliance workshop first to ensure they are within the approved size range for compliance.</t>
        </r>
      </text>
    </comment>
    <comment ref="C55" authorId="0" shapeId="0" xr:uid="{00000000-0006-0000-0500-00000E000000}">
      <text>
        <r>
          <rPr>
            <b/>
            <sz val="16"/>
            <color indexed="81"/>
            <rFont val="Tahoma"/>
            <family val="2"/>
          </rPr>
          <t xml:space="preserve">
The factory alarm system in modern imported vehicles is sufficient in most cases. But you can allow for fitting additional security systems if you wish.
</t>
        </r>
      </text>
    </comment>
    <comment ref="D55" authorId="0" shapeId="0" xr:uid="{00000000-0006-0000-0500-00000F000000}">
      <text>
        <r>
          <rPr>
            <b/>
            <sz val="16"/>
            <color indexed="81"/>
            <rFont val="Tahoma"/>
            <family val="2"/>
          </rPr>
          <t xml:space="preserve">
</t>
        </r>
        <r>
          <rPr>
            <b/>
            <u/>
            <sz val="16"/>
            <color indexed="81"/>
            <rFont val="Tahoma"/>
            <family val="2"/>
          </rPr>
          <t>ORDER AND TIMING OF PAYMENTS</t>
        </r>
        <r>
          <rPr>
            <b/>
            <sz val="16"/>
            <color indexed="81"/>
            <rFont val="Tahoma"/>
            <family val="2"/>
          </rPr>
          <t xml:space="preserve">
Payment amount and timing varies for each vehicle, you can use the following information to accurately work this out for your situation. If you need any help just ask.
A)  Our service fee is paid to commence actively searching for your vehicle (please request our Vehicle Search Commencement PDF for full details).
B)  Once we are successful at auction on a suitable vehicle, you pay for your vehicle directly to Japan. Payment within 3 working days is preferred to keep the process moving. Full instructions on how to make payment will be provided, it is not difficult to do and we will assist you if needed. The timeframe to source your vehicle will depend on what you are looking for, your budget, and luck. It may be a just a few days to several months or longer for rare cars.
C)  Vehicles generally take 5 to 7 weeks to arrive in Australia from the day you send payment to Japan. Shipping to Adelaide and Perth can take another 1 to 2 weeks. Import Approvals generally take between 2 to 7 weeks to obtain, depending on Govt. processing times.
D)  On arrival in Australia the Customs Agent will arrange clearance through Customs and Quarantine. Your GST, shipping and wharf clearance costs (including any transport from the wharf) are all paid to your Customs Agent within the week or so prior to arrival in Australia. Their invoice will include delivery to your home (if preferred) or directly to the compliance workshop (standard).
E)  The compliance workshop will generally have the work on your vehicle completed and the Govt. compliance paperwork finalised within 2 to 4 weeks. Occasionally there may be delays with the Govt. finalising the paperwork depending on how busy they are. You need to pay for the compliance work plus new tyres (if needed) to the workshop prior to collecting your vehicle.
F)  Next you take your vehicle for roadworthy inspection and licensing. Accurate costs can be obtained using the online calculators available from the licensing authority for each State or Territory. Note that the compliance workshops we use can usually arrange roadworthy inspection and registration for you if required, as an additional service.
</t>
        </r>
      </text>
    </comment>
    <comment ref="C59" authorId="0" shapeId="0" xr:uid="{00000000-0006-0000-0500-000010000000}">
      <text>
        <r>
          <rPr>
            <b/>
            <sz val="16"/>
            <color indexed="81"/>
            <rFont val="Tahoma"/>
            <family val="2"/>
          </rPr>
          <t xml:space="preserve">
Government stamp duty varies by State / Territory but a guide for light passenger vehicles of less than $20,000 market value is about 3% of the market value. From then on, a sliding scale percentage is used depending on value.
Each State / Territory has an online stamp duty and licensing calculator which you should use to obtain accurate figures for your situation.
The "Market Value" is the amount you declare the vehicle to be worth at the time of registration. The market value you state your vehicle to be worth is a figure you specify, and you should endeavour to be as accurate as possible as there are penalties for false statements.
</t>
        </r>
      </text>
    </comment>
    <comment ref="C61" authorId="0" shapeId="0" xr:uid="{00000000-0006-0000-0500-000011000000}">
      <text>
        <r>
          <rPr>
            <b/>
            <sz val="12"/>
            <color indexed="81"/>
            <rFont val="Tahoma"/>
            <family val="2"/>
          </rPr>
          <t xml:space="preserve">
</t>
        </r>
        <r>
          <rPr>
            <b/>
            <sz val="16"/>
            <color indexed="81"/>
            <rFont val="Tahoma"/>
            <family val="2"/>
          </rPr>
          <t>Registration costs vary by State / Territory, please check the current costs with your Registration Authority.</t>
        </r>
      </text>
    </comment>
    <comment ref="C63" authorId="0" shapeId="0" xr:uid="{00000000-0006-0000-0500-000012000000}">
      <text>
        <r>
          <rPr>
            <b/>
            <sz val="16"/>
            <color indexed="81"/>
            <rFont val="Tahoma"/>
            <family val="2"/>
          </rPr>
          <t xml:space="preserve">
Allow for transport from the wharf to your home or compliance workshop if required. $200 to $260 will cover most situations.
Enter any other costs that are specific to your situation, e.g. alarm, radio conversion to receive local FM bands, sound system upgrades, window tinting, bodykit, performance modifications, and anything else that you have planned once the vehicle is in Australia.</t>
        </r>
      </text>
    </comment>
  </commentList>
</comments>
</file>

<file path=xl/sharedStrings.xml><?xml version="1.0" encoding="utf-8"?>
<sst xmlns="http://schemas.openxmlformats.org/spreadsheetml/2006/main" count="49" uniqueCount="49">
  <si>
    <t>Enter total cost of vehicle in Yen (FOB)</t>
  </si>
  <si>
    <t>STEP 1</t>
  </si>
  <si>
    <t>STEP 2</t>
  </si>
  <si>
    <t>STEP 3</t>
  </si>
  <si>
    <t>Telegraphic Transfer (TT) fee</t>
  </si>
  <si>
    <t>STEP 4</t>
  </si>
  <si>
    <t>FOB price in Australian dollars</t>
  </si>
  <si>
    <t>Enter the cost of compliance</t>
  </si>
  <si>
    <t>STEP 5</t>
  </si>
  <si>
    <t>STEP 6</t>
  </si>
  <si>
    <t>Enter the cost of new tyres</t>
  </si>
  <si>
    <t>ON ROAD COSTS</t>
  </si>
  <si>
    <t>STEP 7</t>
  </si>
  <si>
    <t>STEP 8</t>
  </si>
  <si>
    <t>Enter the cost of Stamp Duty</t>
  </si>
  <si>
    <t>Enter the cost of licencing and registration</t>
  </si>
  <si>
    <t>STEP 9</t>
  </si>
  <si>
    <t>Enter the cost of an alarm system</t>
  </si>
  <si>
    <t>STEP 10</t>
  </si>
  <si>
    <t/>
  </si>
  <si>
    <t>Estimated TOTAL</t>
  </si>
  <si>
    <t>Enter current exchange rate (Yen to A$)</t>
  </si>
  <si>
    <t>PAYMENT TIMING</t>
  </si>
  <si>
    <t>Mouse over this box for</t>
  </si>
  <si>
    <t>Are you using the latest calculator ?</t>
  </si>
  <si>
    <t>Allow for LCT if applicable</t>
  </si>
  <si>
    <t>10% GST</t>
  </si>
  <si>
    <t>Airconditioning gas charge (usually $0)</t>
  </si>
  <si>
    <t>Receive daily email alerts and auction history for any model</t>
  </si>
  <si>
    <t>http://prestigemotorsport.com.au/auctions</t>
  </si>
  <si>
    <t>DOWNLOAD the current version</t>
  </si>
  <si>
    <t>To save money on your international funds transfer we recommend</t>
  </si>
  <si>
    <t>How to Check Auction Sale Prices</t>
  </si>
  <si>
    <t xml:space="preserve">  View 3 months of past auction sales across Japan</t>
  </si>
  <si>
    <r>
      <t>0% duty for</t>
    </r>
    <r>
      <rPr>
        <b/>
        <sz val="21"/>
        <color rgb="FFFF0000"/>
        <rFont val="Calibri"/>
        <family val="2"/>
        <scheme val="minor"/>
      </rPr>
      <t xml:space="preserve"> Japan / USA / OR over 30 years old</t>
    </r>
  </si>
  <si>
    <t>Prestige Motorsport fee ($1,100 + GST)</t>
  </si>
  <si>
    <t>Heat treatment for Quarantine (Sept - Apr)</t>
  </si>
  <si>
    <t>Transport from Port to workshop</t>
  </si>
  <si>
    <r>
      <t xml:space="preserve">This document is subject to copyright and intellectual property rights and remains the property of Prestige Motorsport Pty Ltd  </t>
    </r>
    <r>
      <rPr>
        <b/>
        <sz val="18"/>
        <rFont val="Calibri"/>
        <family val="2"/>
        <scheme val="minor"/>
      </rPr>
      <t>©</t>
    </r>
    <r>
      <rPr>
        <b/>
        <sz val="14"/>
        <rFont val="Calibri"/>
        <family val="2"/>
        <scheme val="minor"/>
      </rPr>
      <t xml:space="preserve"> 2022</t>
    </r>
  </si>
  <si>
    <t>Version 12.0a, 22 June 2022</t>
  </si>
  <si>
    <r>
      <t xml:space="preserve">Import regulations for Australia are based on a number of criteria including                          make, model, age and purpose of import.                                                                                          Full details: </t>
    </r>
    <r>
      <rPr>
        <u/>
        <sz val="24"/>
        <color rgb="FF0070C0"/>
        <rFont val="Calibri"/>
        <family val="2"/>
        <scheme val="minor"/>
      </rPr>
      <t>https://prestigemotorsport.com.au/faqs/australian-vehicle-import-rules/</t>
    </r>
    <r>
      <rPr>
        <sz val="24"/>
        <color rgb="FF0070C0"/>
        <rFont val="Calibri"/>
        <family val="2"/>
        <scheme val="minor"/>
      </rPr>
      <t>.</t>
    </r>
    <r>
      <rPr>
        <sz val="24"/>
        <rFont val="Calibri"/>
        <family val="2"/>
        <scheme val="minor"/>
      </rPr>
      <t xml:space="preserve">                                                                                    5% import duty applies to SOME vehicle imports and 10% GST to ALL vehicle imports.</t>
    </r>
  </si>
  <si>
    <t>https://www.prestigemotorsport.com.au/cost-calculators/</t>
  </si>
  <si>
    <t>Visit our website for Further Information</t>
  </si>
  <si>
    <r>
      <t>FREE TRIAL</t>
    </r>
    <r>
      <rPr>
        <sz val="22"/>
        <color rgb="FF0000FF"/>
        <rFont val="Arial"/>
        <family val="2"/>
      </rPr>
      <t xml:space="preserve"> </t>
    </r>
    <r>
      <rPr>
        <sz val="22"/>
        <rFont val="Arial"/>
        <family val="2"/>
      </rPr>
      <t>our Daily Auction data for any make / model</t>
    </r>
  </si>
  <si>
    <r>
      <rPr>
        <sz val="22"/>
        <rFont val="Arial"/>
        <family val="2"/>
      </rPr>
      <t xml:space="preserve">See </t>
    </r>
    <r>
      <rPr>
        <u/>
        <sz val="22"/>
        <color indexed="12"/>
        <rFont val="Arial"/>
        <family val="2"/>
      </rPr>
      <t>What We Do</t>
    </r>
    <r>
      <rPr>
        <sz val="22"/>
        <rFont val="Arial"/>
        <family val="2"/>
      </rPr>
      <t xml:space="preserve"> for more detail about about professional and reliable import service</t>
    </r>
  </si>
  <si>
    <r>
      <rPr>
        <b/>
        <i/>
        <u/>
        <sz val="22"/>
        <color rgb="FF0000FF"/>
        <rFont val="Arial"/>
        <family val="2"/>
      </rPr>
      <t>Japanese Auction Guide</t>
    </r>
    <r>
      <rPr>
        <sz val="22"/>
        <rFont val="Arial"/>
        <family val="2"/>
      </rPr>
      <t xml:space="preserve">  How to read auction sheets and how auctions work </t>
    </r>
  </si>
  <si>
    <r>
      <rPr>
        <b/>
        <i/>
        <u/>
        <sz val="22"/>
        <color rgb="FF0000FF"/>
        <rFont val="Arial"/>
        <family val="2"/>
      </rPr>
      <t>Preparing to Bid at Auction</t>
    </r>
    <r>
      <rPr>
        <u/>
        <sz val="22"/>
        <color indexed="12"/>
        <rFont val="Arial"/>
        <family val="2"/>
      </rPr>
      <t xml:space="preserve">  </t>
    </r>
    <r>
      <rPr>
        <sz val="22"/>
        <rFont val="Arial"/>
        <family val="2"/>
      </rPr>
      <t>How to avoid missing the perfect vehicle</t>
    </r>
  </si>
  <si>
    <r>
      <rPr>
        <b/>
        <i/>
        <u/>
        <sz val="22"/>
        <color rgb="FF0000FF"/>
        <rFont val="Arial"/>
        <family val="2"/>
      </rPr>
      <t>Example Vehicle Inspections</t>
    </r>
    <r>
      <rPr>
        <sz val="22"/>
        <rFont val="Arial"/>
        <family val="2"/>
      </rPr>
      <t xml:space="preserve">  Pictures and details of vehicles inspected for clients</t>
    </r>
  </si>
  <si>
    <t>Shipping, wharf, Customs &amp; clearance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</si>
</sst>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quot;$&quot;* #,##0_-;\-&quot;$&quot;* #,##0_-;_-&quot;$&quot;* &quot;-&quot;??_-;_-@_-"/>
    <numFmt numFmtId="165" formatCode="mmmm\ d\,\ yyyy"/>
    <numFmt numFmtId="166" formatCode="&quot;$&quot;#,##0"/>
  </numFmts>
  <fonts count="73" x14ac:knownFonts="1">
    <font>
      <sz val="10"/>
      <name val="Arial"/>
    </font>
    <font>
      <sz val="10"/>
      <name val="Arial"/>
      <family val="2"/>
    </font>
    <font>
      <b/>
      <sz val="12"/>
      <color indexed="81"/>
      <name val="Tahoma"/>
      <family val="2"/>
    </font>
    <font>
      <u/>
      <sz val="10"/>
      <color indexed="12"/>
      <name val="Arial"/>
      <family val="2"/>
    </font>
    <font>
      <sz val="10"/>
      <name val="Calibri"/>
      <family val="2"/>
      <scheme val="minor"/>
    </font>
    <font>
      <b/>
      <sz val="20"/>
      <name val="Calibri"/>
      <family val="2"/>
      <scheme val="minor"/>
    </font>
    <font>
      <sz val="10"/>
      <color indexed="18"/>
      <name val="Calibri"/>
      <family val="2"/>
      <scheme val="minor"/>
    </font>
    <font>
      <b/>
      <sz val="16"/>
      <name val="Calibri"/>
      <family val="2"/>
      <scheme val="minor"/>
    </font>
    <font>
      <b/>
      <sz val="13"/>
      <color indexed="10"/>
      <name val="Calibri"/>
      <family val="2"/>
      <scheme val="minor"/>
    </font>
    <font>
      <sz val="10"/>
      <color indexed="17"/>
      <name val="Calibri"/>
      <family val="2"/>
      <scheme val="minor"/>
    </font>
    <font>
      <sz val="10"/>
      <color indexed="12"/>
      <name val="Calibri"/>
      <family val="2"/>
      <scheme val="minor"/>
    </font>
    <font>
      <b/>
      <sz val="10"/>
      <color indexed="12"/>
      <name val="Calibri"/>
      <family val="2"/>
      <scheme val="minor"/>
    </font>
    <font>
      <sz val="10"/>
      <color indexed="62"/>
      <name val="Calibri"/>
      <family val="2"/>
      <scheme val="minor"/>
    </font>
    <font>
      <sz val="10"/>
      <color indexed="10"/>
      <name val="Calibri"/>
      <family val="2"/>
      <scheme val="minor"/>
    </font>
    <font>
      <b/>
      <sz val="12"/>
      <color indexed="12"/>
      <name val="Calibri"/>
      <family val="2"/>
      <scheme val="minor"/>
    </font>
    <font>
      <sz val="10"/>
      <color indexed="8"/>
      <name val="Calibri"/>
      <family val="2"/>
      <scheme val="minor"/>
    </font>
    <font>
      <b/>
      <sz val="10"/>
      <color indexed="10"/>
      <name val="Calibri"/>
      <family val="2"/>
      <scheme val="minor"/>
    </font>
    <font>
      <b/>
      <sz val="12"/>
      <name val="Calibri"/>
      <family val="2"/>
      <scheme val="minor"/>
    </font>
    <font>
      <b/>
      <u/>
      <sz val="12"/>
      <color indexed="18"/>
      <name val="Calibri"/>
      <family val="2"/>
      <scheme val="minor"/>
    </font>
    <font>
      <b/>
      <sz val="10"/>
      <name val="Calibri"/>
      <family val="2"/>
      <scheme val="minor"/>
    </font>
    <font>
      <b/>
      <sz val="16"/>
      <color indexed="10"/>
      <name val="Calibri"/>
      <family val="2"/>
      <scheme val="minor"/>
    </font>
    <font>
      <sz val="14"/>
      <name val="Calibri"/>
      <family val="2"/>
      <scheme val="minor"/>
    </font>
    <font>
      <sz val="12"/>
      <name val="Calibri"/>
      <family val="2"/>
      <scheme val="minor"/>
    </font>
    <font>
      <sz val="10"/>
      <color indexed="20"/>
      <name val="Calibri"/>
      <family val="2"/>
      <scheme val="minor"/>
    </font>
    <font>
      <b/>
      <sz val="10"/>
      <color indexed="17"/>
      <name val="Calibri"/>
      <family val="2"/>
      <scheme val="minor"/>
    </font>
    <font>
      <b/>
      <u/>
      <sz val="10"/>
      <color indexed="62"/>
      <name val="Calibri"/>
      <family val="2"/>
      <scheme val="minor"/>
    </font>
    <font>
      <b/>
      <sz val="12"/>
      <color indexed="62"/>
      <name val="Calibri"/>
      <family val="2"/>
      <scheme val="minor"/>
    </font>
    <font>
      <b/>
      <sz val="9"/>
      <name val="Calibri"/>
      <family val="2"/>
      <scheme val="minor"/>
    </font>
    <font>
      <b/>
      <sz val="14"/>
      <name val="Calibri"/>
      <family val="2"/>
      <scheme val="minor"/>
    </font>
    <font>
      <b/>
      <i/>
      <sz val="14"/>
      <color indexed="10"/>
      <name val="Calibri"/>
      <family val="2"/>
      <scheme val="minor"/>
    </font>
    <font>
      <b/>
      <sz val="10"/>
      <color theme="1"/>
      <name val="Calibri"/>
      <family val="2"/>
      <scheme val="minor"/>
    </font>
    <font>
      <b/>
      <sz val="26"/>
      <color indexed="60"/>
      <name val="Calibri"/>
      <family val="2"/>
      <scheme val="minor"/>
    </font>
    <font>
      <sz val="18"/>
      <name val="Calibri"/>
      <family val="2"/>
      <scheme val="minor"/>
    </font>
    <font>
      <b/>
      <sz val="18"/>
      <color indexed="17"/>
      <name val="Calibri"/>
      <family val="2"/>
      <scheme val="minor"/>
    </font>
    <font>
      <b/>
      <u/>
      <sz val="16"/>
      <color indexed="81"/>
      <name val="Tahoma"/>
      <family val="2"/>
    </font>
    <font>
      <b/>
      <sz val="16"/>
      <color indexed="81"/>
      <name val="Tahoma"/>
      <family val="2"/>
    </font>
    <font>
      <b/>
      <u/>
      <sz val="16"/>
      <color indexed="12"/>
      <name val="Tahoma"/>
      <family val="2"/>
    </font>
    <font>
      <b/>
      <sz val="18"/>
      <color indexed="81"/>
      <name val="Tahoma"/>
      <family val="2"/>
    </font>
    <font>
      <b/>
      <sz val="22"/>
      <color indexed="12"/>
      <name val="Calibri"/>
      <family val="2"/>
      <scheme val="minor"/>
    </font>
    <font>
      <b/>
      <sz val="22"/>
      <name val="Calibri"/>
      <family val="2"/>
      <scheme val="minor"/>
    </font>
    <font>
      <sz val="22"/>
      <name val="Calibri"/>
      <family val="2"/>
      <scheme val="minor"/>
    </font>
    <font>
      <sz val="22"/>
      <color indexed="62"/>
      <name val="Calibri"/>
      <family val="2"/>
      <scheme val="minor"/>
    </font>
    <font>
      <b/>
      <sz val="22"/>
      <color indexed="62"/>
      <name val="Calibri"/>
      <family val="2"/>
      <scheme val="minor"/>
    </font>
    <font>
      <b/>
      <sz val="22"/>
      <color indexed="17"/>
      <name val="Calibri"/>
      <family val="2"/>
      <scheme val="minor"/>
    </font>
    <font>
      <sz val="22"/>
      <color indexed="12"/>
      <name val="Calibri"/>
      <family val="2"/>
      <scheme val="minor"/>
    </font>
    <font>
      <sz val="22"/>
      <color indexed="10"/>
      <name val="Calibri"/>
      <family val="2"/>
      <scheme val="minor"/>
    </font>
    <font>
      <sz val="22"/>
      <color indexed="8"/>
      <name val="Calibri"/>
      <family val="2"/>
      <scheme val="minor"/>
    </font>
    <font>
      <b/>
      <sz val="26"/>
      <color indexed="9"/>
      <name val="Calibri"/>
      <family val="2"/>
      <scheme val="minor"/>
    </font>
    <font>
      <b/>
      <i/>
      <u/>
      <sz val="22"/>
      <name val="Calibri"/>
      <family val="2"/>
      <scheme val="minor"/>
    </font>
    <font>
      <b/>
      <u/>
      <sz val="22"/>
      <color indexed="12"/>
      <name val="Calibri"/>
      <family val="2"/>
      <scheme val="minor"/>
    </font>
    <font>
      <b/>
      <sz val="28"/>
      <name val="Calibri"/>
      <family val="2"/>
      <scheme val="minor"/>
    </font>
    <font>
      <sz val="20"/>
      <color indexed="17"/>
      <name val="Calibri"/>
      <family val="2"/>
      <scheme val="minor"/>
    </font>
    <font>
      <sz val="20"/>
      <name val="Calibri"/>
      <family val="2"/>
      <scheme val="minor"/>
    </font>
    <font>
      <b/>
      <sz val="24"/>
      <color indexed="17"/>
      <name val="Calibri"/>
      <family val="2"/>
      <scheme val="minor"/>
    </font>
    <font>
      <b/>
      <sz val="20"/>
      <color indexed="10"/>
      <name val="Calibri"/>
      <family val="2"/>
      <scheme val="minor"/>
    </font>
    <font>
      <b/>
      <sz val="21"/>
      <name val="Calibri"/>
      <family val="2"/>
      <scheme val="minor"/>
    </font>
    <font>
      <b/>
      <sz val="21"/>
      <color rgb="FFFF0000"/>
      <name val="Calibri"/>
      <family val="2"/>
      <scheme val="minor"/>
    </font>
    <font>
      <u/>
      <sz val="22"/>
      <color indexed="12"/>
      <name val="Arial"/>
      <family val="2"/>
    </font>
    <font>
      <sz val="22"/>
      <name val="Arial"/>
      <family val="2"/>
    </font>
    <font>
      <b/>
      <sz val="24"/>
      <name val="Calibri"/>
      <family val="2"/>
      <scheme val="minor"/>
    </font>
    <font>
      <b/>
      <u/>
      <sz val="18"/>
      <name val="Calibri"/>
      <family val="2"/>
      <scheme val="minor"/>
    </font>
    <font>
      <b/>
      <sz val="18"/>
      <name val="Calibri"/>
      <family val="2"/>
      <scheme val="minor"/>
    </font>
    <font>
      <b/>
      <sz val="20"/>
      <name val="Arial"/>
      <family val="2"/>
    </font>
    <font>
      <u/>
      <sz val="24"/>
      <color indexed="12"/>
      <name val="Arial"/>
      <family val="2"/>
    </font>
    <font>
      <b/>
      <u/>
      <sz val="22"/>
      <color indexed="12"/>
      <name val="Arial"/>
      <family val="2"/>
    </font>
    <font>
      <b/>
      <u/>
      <sz val="20"/>
      <color rgb="FFFFFF00"/>
      <name val="Arial"/>
      <family val="2"/>
    </font>
    <font>
      <b/>
      <sz val="28"/>
      <name val="Arial"/>
      <family val="2"/>
    </font>
    <font>
      <sz val="24"/>
      <name val="Calibri"/>
      <family val="2"/>
      <scheme val="minor"/>
    </font>
    <font>
      <u/>
      <sz val="24"/>
      <color rgb="FF0070C0"/>
      <name val="Calibri"/>
      <family val="2"/>
      <scheme val="minor"/>
    </font>
    <font>
      <sz val="24"/>
      <color rgb="FF0070C0"/>
      <name val="Calibri"/>
      <family val="2"/>
      <scheme val="minor"/>
    </font>
    <font>
      <b/>
      <u/>
      <sz val="18"/>
      <color indexed="81"/>
      <name val="Tahoma"/>
      <family val="2"/>
    </font>
    <font>
      <sz val="22"/>
      <color rgb="FF0000FF"/>
      <name val="Arial"/>
      <family val="2"/>
    </font>
    <font>
      <b/>
      <i/>
      <u/>
      <sz val="22"/>
      <color rgb="FF0000FF"/>
      <name val="Arial"/>
      <family val="2"/>
    </font>
  </fonts>
  <fills count="8">
    <fill>
      <patternFill patternType="none"/>
    </fill>
    <fill>
      <patternFill patternType="gray125"/>
    </fill>
    <fill>
      <patternFill patternType="solid">
        <fgColor theme="3" tint="0.59999389629810485"/>
        <bgColor indexed="64"/>
      </patternFill>
    </fill>
    <fill>
      <patternFill patternType="solid">
        <fgColor theme="4" tint="0.39997558519241921"/>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39997558519241921"/>
        <bgColor indexed="64"/>
      </patternFill>
    </fill>
  </fills>
  <borders count="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73">
    <xf numFmtId="0" fontId="0" fillId="0" borderId="0" xfId="0"/>
    <xf numFmtId="4" fontId="4" fillId="0" borderId="0" xfId="0" applyNumberFormat="1" applyFont="1" applyAlignment="1" applyProtection="1">
      <alignment horizontal="right"/>
      <protection locked="0"/>
    </xf>
    <xf numFmtId="3" fontId="4" fillId="0" borderId="0" xfId="0" applyNumberFormat="1" applyFont="1" applyAlignment="1" applyProtection="1">
      <alignment horizontal="center"/>
      <protection locked="0"/>
    </xf>
    <xf numFmtId="4" fontId="4" fillId="0" borderId="0" xfId="0" applyNumberFormat="1" applyFont="1" applyAlignment="1" applyProtection="1">
      <alignment horizontal="justify"/>
      <protection locked="0"/>
    </xf>
    <xf numFmtId="4" fontId="4" fillId="0" borderId="0" xfId="0" applyNumberFormat="1" applyFont="1" applyAlignment="1" applyProtection="1">
      <alignment horizontal="left"/>
      <protection locked="0"/>
    </xf>
    <xf numFmtId="4" fontId="4" fillId="0" borderId="0" xfId="0" applyNumberFormat="1" applyFont="1" applyAlignment="1" applyProtection="1">
      <alignment horizontal="center"/>
      <protection locked="0"/>
    </xf>
    <xf numFmtId="3" fontId="6" fillId="0" borderId="0" xfId="0" applyNumberFormat="1" applyFont="1" applyAlignment="1" applyProtection="1">
      <alignment horizontal="center"/>
      <protection locked="0"/>
    </xf>
    <xf numFmtId="3" fontId="4" fillId="0" borderId="0" xfId="0" applyNumberFormat="1" applyFont="1" applyBorder="1" applyAlignment="1" applyProtection="1">
      <alignment horizontal="center"/>
      <protection locked="0"/>
    </xf>
    <xf numFmtId="4" fontId="9" fillId="0" borderId="0" xfId="0" applyNumberFormat="1" applyFont="1" applyBorder="1" applyAlignment="1" applyProtection="1">
      <alignment horizontal="right"/>
      <protection locked="0"/>
    </xf>
    <xf numFmtId="4" fontId="9" fillId="0" borderId="0" xfId="0" applyNumberFormat="1" applyFont="1" applyAlignment="1" applyProtection="1">
      <alignment horizontal="left"/>
      <protection locked="0"/>
    </xf>
    <xf numFmtId="4" fontId="10" fillId="0" borderId="0" xfId="0" applyNumberFormat="1" applyFont="1" applyAlignment="1" applyProtection="1">
      <alignment horizontal="left"/>
      <protection locked="0"/>
    </xf>
    <xf numFmtId="4" fontId="10" fillId="0" borderId="0" xfId="0" applyNumberFormat="1" applyFont="1" applyBorder="1" applyAlignment="1" applyProtection="1">
      <alignment horizontal="right"/>
      <protection locked="0"/>
    </xf>
    <xf numFmtId="3" fontId="10" fillId="0" borderId="0" xfId="0" applyNumberFormat="1" applyFont="1" applyBorder="1" applyAlignment="1" applyProtection="1">
      <alignment horizontal="center"/>
      <protection locked="0"/>
    </xf>
    <xf numFmtId="3" fontId="11" fillId="0" borderId="0" xfId="0" applyNumberFormat="1" applyFont="1" applyBorder="1" applyAlignment="1" applyProtection="1">
      <alignment horizontal="center"/>
      <protection locked="0"/>
    </xf>
    <xf numFmtId="4" fontId="10" fillId="0" borderId="0" xfId="0" applyNumberFormat="1" applyFont="1" applyAlignment="1" applyProtection="1">
      <alignment horizontal="right"/>
      <protection locked="0"/>
    </xf>
    <xf numFmtId="3" fontId="10" fillId="0" borderId="0" xfId="0" applyNumberFormat="1" applyFont="1" applyAlignment="1" applyProtection="1">
      <alignment horizontal="center"/>
      <protection locked="0"/>
    </xf>
    <xf numFmtId="4" fontId="10" fillId="0" borderId="0" xfId="0" applyNumberFormat="1" applyFont="1" applyAlignment="1" applyProtection="1">
      <alignment horizontal="center"/>
      <protection locked="0"/>
    </xf>
    <xf numFmtId="4" fontId="12" fillId="0" borderId="0" xfId="0" applyNumberFormat="1" applyFont="1" applyBorder="1" applyAlignment="1" applyProtection="1">
      <alignment horizontal="left"/>
      <protection locked="0"/>
    </xf>
    <xf numFmtId="3" fontId="4" fillId="0" borderId="0" xfId="0" applyNumberFormat="1" applyFont="1" applyAlignment="1" applyProtection="1">
      <alignment horizontal="right"/>
      <protection locked="0"/>
    </xf>
    <xf numFmtId="4" fontId="12" fillId="0" borderId="0" xfId="0" applyNumberFormat="1" applyFont="1" applyAlignment="1" applyProtection="1">
      <alignment horizontal="left"/>
      <protection locked="0"/>
    </xf>
    <xf numFmtId="4" fontId="13" fillId="0" borderId="0" xfId="0" applyNumberFormat="1" applyFont="1" applyAlignment="1" applyProtection="1">
      <alignment horizontal="right"/>
      <protection locked="0"/>
    </xf>
    <xf numFmtId="3" fontId="14" fillId="0" borderId="0" xfId="0" applyNumberFormat="1" applyFont="1" applyAlignment="1" applyProtection="1">
      <alignment horizontal="left"/>
      <protection locked="0"/>
    </xf>
    <xf numFmtId="4" fontId="15" fillId="0" borderId="0" xfId="0" applyNumberFormat="1" applyFont="1" applyAlignment="1" applyProtection="1">
      <alignment horizontal="right"/>
      <protection locked="0"/>
    </xf>
    <xf numFmtId="4" fontId="16" fillId="0" borderId="0" xfId="0" applyNumberFormat="1" applyFont="1" applyAlignment="1" applyProtection="1">
      <alignment horizontal="center"/>
      <protection locked="0"/>
    </xf>
    <xf numFmtId="4" fontId="4" fillId="0" borderId="0" xfId="0" applyNumberFormat="1" applyFont="1" applyBorder="1" applyAlignment="1" applyProtection="1">
      <alignment horizontal="right"/>
      <protection locked="0"/>
    </xf>
    <xf numFmtId="4" fontId="4" fillId="0" borderId="0" xfId="0" applyNumberFormat="1" applyFont="1" applyBorder="1" applyAlignment="1" applyProtection="1">
      <alignment horizontal="justify"/>
      <protection locked="0"/>
    </xf>
    <xf numFmtId="3" fontId="17" fillId="0" borderId="0" xfId="0" applyNumberFormat="1" applyFont="1" applyAlignment="1" applyProtection="1">
      <alignment horizontal="left"/>
      <protection locked="0"/>
    </xf>
    <xf numFmtId="3" fontId="18" fillId="0" borderId="0" xfId="0" applyNumberFormat="1" applyFont="1" applyAlignment="1" applyProtection="1">
      <alignment horizontal="center"/>
      <protection locked="0"/>
    </xf>
    <xf numFmtId="4" fontId="12" fillId="0" borderId="0" xfId="0" applyNumberFormat="1" applyFont="1" applyAlignment="1" applyProtection="1">
      <alignment horizontal="center"/>
      <protection locked="0"/>
    </xf>
    <xf numFmtId="4" fontId="12" fillId="0" borderId="0" xfId="0" applyNumberFormat="1" applyFont="1" applyAlignment="1" applyProtection="1">
      <alignment horizontal="justify"/>
      <protection locked="0"/>
    </xf>
    <xf numFmtId="4" fontId="11" fillId="0" borderId="0" xfId="0" applyNumberFormat="1" applyFont="1" applyBorder="1" applyAlignment="1" applyProtection="1">
      <alignment horizontal="center"/>
      <protection locked="0"/>
    </xf>
    <xf numFmtId="4" fontId="19" fillId="0" borderId="0" xfId="0" applyNumberFormat="1" applyFont="1" applyAlignment="1" applyProtection="1">
      <alignment horizontal="right"/>
      <protection locked="0"/>
    </xf>
    <xf numFmtId="3" fontId="19" fillId="0" borderId="0" xfId="0" applyNumberFormat="1" applyFont="1" applyAlignment="1" applyProtection="1">
      <alignment horizontal="center"/>
      <protection locked="0"/>
    </xf>
    <xf numFmtId="4" fontId="19" fillId="0" borderId="0" xfId="0" applyNumberFormat="1" applyFont="1" applyAlignment="1" applyProtection="1">
      <alignment horizontal="center"/>
      <protection locked="0"/>
    </xf>
    <xf numFmtId="4" fontId="20" fillId="0" borderId="0" xfId="0" applyNumberFormat="1" applyFont="1" applyAlignment="1" applyProtection="1">
      <alignment horizontal="justify"/>
      <protection locked="0"/>
    </xf>
    <xf numFmtId="4" fontId="21" fillId="0" borderId="0" xfId="0" applyNumberFormat="1" applyFont="1" applyAlignment="1" applyProtection="1">
      <alignment horizontal="justify"/>
      <protection locked="0"/>
    </xf>
    <xf numFmtId="4" fontId="22" fillId="0" borderId="0" xfId="0" applyNumberFormat="1" applyFont="1" applyAlignment="1" applyProtection="1">
      <alignment horizontal="right"/>
      <protection locked="0"/>
    </xf>
    <xf numFmtId="4" fontId="21" fillId="0" borderId="0" xfId="0" applyNumberFormat="1" applyFont="1" applyAlignment="1" applyProtection="1">
      <alignment horizontal="right"/>
      <protection locked="0"/>
    </xf>
    <xf numFmtId="4" fontId="7" fillId="0" borderId="0" xfId="0" applyNumberFormat="1" applyFont="1" applyAlignment="1" applyProtection="1">
      <alignment horizontal="justify"/>
      <protection locked="0"/>
    </xf>
    <xf numFmtId="4" fontId="23" fillId="0" borderId="0" xfId="0" applyNumberFormat="1" applyFont="1" applyAlignment="1" applyProtection="1">
      <alignment horizontal="right"/>
      <protection locked="0"/>
    </xf>
    <xf numFmtId="3" fontId="4" fillId="0" borderId="0" xfId="0" applyNumberFormat="1" applyFont="1" applyAlignment="1" applyProtection="1">
      <alignment horizontal="left"/>
      <protection locked="0"/>
    </xf>
    <xf numFmtId="4" fontId="19" fillId="0" borderId="0" xfId="0" applyNumberFormat="1" applyFont="1" applyAlignment="1" applyProtection="1">
      <alignment horizontal="left"/>
      <protection locked="0"/>
    </xf>
    <xf numFmtId="4" fontId="4" fillId="0" borderId="0" xfId="0" applyNumberFormat="1" applyFont="1" applyAlignment="1" applyProtection="1">
      <alignment horizontal="left" vertical="top"/>
      <protection locked="0"/>
    </xf>
    <xf numFmtId="3" fontId="19" fillId="0" borderId="0" xfId="0" applyNumberFormat="1" applyFont="1" applyBorder="1" applyAlignment="1" applyProtection="1">
      <alignment horizontal="center"/>
      <protection locked="0"/>
    </xf>
    <xf numFmtId="4" fontId="24" fillId="0" borderId="0" xfId="0" applyNumberFormat="1" applyFont="1" applyBorder="1" applyAlignment="1" applyProtection="1">
      <alignment horizontal="justify"/>
      <protection locked="0"/>
    </xf>
    <xf numFmtId="3" fontId="24" fillId="0" borderId="0" xfId="0" applyNumberFormat="1" applyFont="1" applyBorder="1" applyAlignment="1" applyProtection="1">
      <alignment horizontal="center"/>
      <protection locked="0"/>
    </xf>
    <xf numFmtId="4" fontId="9" fillId="0" borderId="0" xfId="0" applyNumberFormat="1" applyFont="1" applyBorder="1" applyAlignment="1" applyProtection="1">
      <alignment horizontal="left"/>
      <protection locked="0"/>
    </xf>
    <xf numFmtId="4" fontId="9" fillId="0" borderId="0" xfId="0" applyNumberFormat="1" applyFont="1" applyAlignment="1" applyProtection="1">
      <alignment horizontal="right"/>
      <protection locked="0"/>
    </xf>
    <xf numFmtId="3" fontId="9" fillId="0" borderId="0" xfId="0" applyNumberFormat="1" applyFont="1" applyAlignment="1" applyProtection="1">
      <alignment horizontal="center"/>
      <protection locked="0"/>
    </xf>
    <xf numFmtId="4" fontId="9" fillId="0" borderId="0" xfId="0" applyNumberFormat="1" applyFont="1" applyAlignment="1" applyProtection="1">
      <alignment horizontal="center"/>
      <protection locked="0"/>
    </xf>
    <xf numFmtId="4" fontId="11" fillId="0" borderId="0" xfId="0" applyNumberFormat="1" applyFont="1" applyBorder="1" applyAlignment="1" applyProtection="1">
      <alignment horizontal="justify"/>
      <protection locked="0"/>
    </xf>
    <xf numFmtId="4" fontId="10" fillId="0" borderId="0" xfId="0" applyNumberFormat="1" applyFont="1" applyBorder="1" applyAlignment="1" applyProtection="1">
      <alignment horizontal="left"/>
      <protection locked="0"/>
    </xf>
    <xf numFmtId="4" fontId="13" fillId="0" borderId="0" xfId="0" applyNumberFormat="1" applyFont="1" applyAlignment="1" applyProtection="1">
      <alignment horizontal="left"/>
      <protection locked="0"/>
    </xf>
    <xf numFmtId="4" fontId="25" fillId="0" borderId="0" xfId="0" applyNumberFormat="1" applyFont="1" applyAlignment="1" applyProtection="1">
      <alignment horizontal="left"/>
      <protection locked="0"/>
    </xf>
    <xf numFmtId="4" fontId="26" fillId="0" borderId="0" xfId="0" applyNumberFormat="1" applyFont="1" applyAlignment="1" applyProtection="1">
      <alignment horizontal="center"/>
      <protection locked="0"/>
    </xf>
    <xf numFmtId="3" fontId="26" fillId="0" borderId="0" xfId="0" applyNumberFormat="1" applyFont="1" applyAlignment="1" applyProtection="1">
      <alignment horizontal="center"/>
      <protection locked="0"/>
    </xf>
    <xf numFmtId="4" fontId="19" fillId="0" borderId="0" xfId="0" applyNumberFormat="1" applyFont="1" applyBorder="1" applyAlignment="1" applyProtection="1">
      <alignment horizontal="center"/>
      <protection locked="0"/>
    </xf>
    <xf numFmtId="4" fontId="15" fillId="0" borderId="0" xfId="0" applyNumberFormat="1" applyFont="1" applyBorder="1" applyAlignment="1" applyProtection="1">
      <alignment horizontal="right"/>
      <protection locked="0"/>
    </xf>
    <xf numFmtId="4" fontId="13" fillId="0" borderId="0" xfId="0" applyNumberFormat="1" applyFont="1" applyBorder="1" applyAlignment="1" applyProtection="1">
      <alignment horizontal="right"/>
      <protection locked="0"/>
    </xf>
    <xf numFmtId="3" fontId="13" fillId="0" borderId="0" xfId="0" applyNumberFormat="1" applyFont="1" applyAlignment="1" applyProtection="1">
      <alignment horizontal="center"/>
      <protection locked="0"/>
    </xf>
    <xf numFmtId="4" fontId="13" fillId="0" borderId="0" xfId="0" applyNumberFormat="1" applyFont="1" applyFill="1" applyAlignment="1" applyProtection="1">
      <alignment horizontal="right"/>
      <protection locked="0"/>
    </xf>
    <xf numFmtId="4" fontId="12" fillId="0" borderId="0" xfId="0" applyNumberFormat="1" applyFont="1" applyFill="1" applyAlignment="1" applyProtection="1">
      <alignment horizontal="justify"/>
      <protection locked="0"/>
    </xf>
    <xf numFmtId="4" fontId="4" fillId="0" borderId="0" xfId="0" applyNumberFormat="1" applyFont="1" applyFill="1" applyAlignment="1" applyProtection="1">
      <alignment horizontal="left"/>
      <protection locked="0"/>
    </xf>
    <xf numFmtId="4" fontId="4" fillId="0" borderId="0" xfId="0" applyNumberFormat="1" applyFont="1" applyFill="1" applyAlignment="1" applyProtection="1">
      <alignment horizontal="right"/>
      <protection locked="0"/>
    </xf>
    <xf numFmtId="3" fontId="6" fillId="0" borderId="0" xfId="0" applyNumberFormat="1" applyFont="1" applyAlignment="1" applyProtection="1">
      <alignment horizontal="left"/>
      <protection locked="0"/>
    </xf>
    <xf numFmtId="4" fontId="19" fillId="0" borderId="0" xfId="0" applyNumberFormat="1" applyFont="1" applyAlignment="1" applyProtection="1">
      <alignment horizontal="justify"/>
      <protection locked="0"/>
    </xf>
    <xf numFmtId="4" fontId="11" fillId="0" borderId="0" xfId="0" applyNumberFormat="1" applyFont="1" applyBorder="1" applyAlignment="1" applyProtection="1">
      <alignment horizontal="right"/>
      <protection locked="0"/>
    </xf>
    <xf numFmtId="4" fontId="27" fillId="0" borderId="0" xfId="0" applyNumberFormat="1" applyFont="1" applyAlignment="1" applyProtection="1">
      <alignment horizontal="left"/>
      <protection locked="0"/>
    </xf>
    <xf numFmtId="4" fontId="28" fillId="0" borderId="0" xfId="0" applyNumberFormat="1" applyFont="1" applyAlignment="1" applyProtection="1">
      <alignment horizontal="left"/>
      <protection locked="0"/>
    </xf>
    <xf numFmtId="4" fontId="21" fillId="3" borderId="0" xfId="0" applyNumberFormat="1" applyFont="1" applyFill="1" applyAlignment="1" applyProtection="1">
      <alignment horizontal="justify"/>
      <protection locked="0"/>
    </xf>
    <xf numFmtId="4" fontId="5" fillId="3" borderId="0" xfId="0" applyNumberFormat="1" applyFont="1" applyFill="1" applyAlignment="1" applyProtection="1">
      <alignment horizontal="left"/>
      <protection locked="0"/>
    </xf>
    <xf numFmtId="4" fontId="4" fillId="3" borderId="0" xfId="0" applyNumberFormat="1" applyFont="1" applyFill="1" applyAlignment="1" applyProtection="1">
      <alignment horizontal="justify"/>
      <protection locked="0"/>
    </xf>
    <xf numFmtId="165" fontId="4" fillId="3" borderId="0" xfId="0" applyNumberFormat="1" applyFont="1" applyFill="1" applyAlignment="1" applyProtection="1">
      <alignment horizontal="right"/>
      <protection locked="0"/>
    </xf>
    <xf numFmtId="4" fontId="30" fillId="4" borderId="0" xfId="0" applyNumberFormat="1" applyFont="1" applyFill="1" applyBorder="1" applyAlignment="1" applyProtection="1">
      <alignment horizontal="center"/>
      <protection locked="0"/>
    </xf>
    <xf numFmtId="4" fontId="30" fillId="4" borderId="0" xfId="0" applyNumberFormat="1" applyFont="1" applyFill="1" applyAlignment="1" applyProtection="1">
      <alignment horizontal="right"/>
      <protection locked="0"/>
    </xf>
    <xf numFmtId="4" fontId="4" fillId="4" borderId="0" xfId="0" applyNumberFormat="1" applyFont="1" applyFill="1" applyAlignment="1" applyProtection="1">
      <alignment horizontal="right"/>
      <protection locked="0"/>
    </xf>
    <xf numFmtId="4" fontId="8" fillId="4" borderId="0" xfId="0" applyNumberFormat="1" applyFont="1" applyFill="1" applyBorder="1" applyAlignment="1" applyProtection="1">
      <alignment horizontal="left"/>
      <protection locked="0"/>
    </xf>
    <xf numFmtId="4" fontId="7" fillId="4" borderId="0" xfId="0" applyNumberFormat="1" applyFont="1" applyFill="1" applyAlignment="1" applyProtection="1">
      <alignment horizontal="left"/>
      <protection locked="0"/>
    </xf>
    <xf numFmtId="4" fontId="12" fillId="4" borderId="0" xfId="0" applyNumberFormat="1" applyFont="1" applyFill="1" applyBorder="1" applyAlignment="1" applyProtection="1">
      <alignment horizontal="left"/>
      <protection locked="0"/>
    </xf>
    <xf numFmtId="4" fontId="4" fillId="4" borderId="0" xfId="0" applyNumberFormat="1" applyFont="1" applyFill="1" applyAlignment="1" applyProtection="1">
      <alignment horizontal="justify"/>
      <protection locked="0"/>
    </xf>
    <xf numFmtId="4" fontId="12" fillId="4" borderId="0" xfId="0" applyNumberFormat="1" applyFont="1" applyFill="1" applyAlignment="1" applyProtection="1">
      <alignment horizontal="left"/>
      <protection locked="0"/>
    </xf>
    <xf numFmtId="4" fontId="4" fillId="4" borderId="0" xfId="0" applyNumberFormat="1" applyFont="1" applyFill="1" applyAlignment="1" applyProtection="1">
      <alignment horizontal="left"/>
      <protection locked="0"/>
    </xf>
    <xf numFmtId="3" fontId="18" fillId="4" borderId="0" xfId="0" applyNumberFormat="1" applyFont="1" applyFill="1" applyAlignment="1" applyProtection="1">
      <alignment horizontal="center"/>
      <protection locked="0"/>
    </xf>
    <xf numFmtId="4" fontId="32" fillId="3" borderId="0" xfId="0" applyNumberFormat="1" applyFont="1" applyFill="1" applyAlignment="1" applyProtection="1">
      <alignment horizontal="justify"/>
      <protection locked="0"/>
    </xf>
    <xf numFmtId="4" fontId="33" fillId="0" borderId="0" xfId="0" applyNumberFormat="1" applyFont="1" applyBorder="1" applyAlignment="1" applyProtection="1">
      <alignment horizontal="justify"/>
      <protection locked="0"/>
    </xf>
    <xf numFmtId="4" fontId="29" fillId="2" borderId="0" xfId="0" applyNumberFormat="1" applyFont="1" applyFill="1" applyAlignment="1" applyProtection="1">
      <alignment horizontal="justify"/>
      <protection locked="0"/>
    </xf>
    <xf numFmtId="4" fontId="38" fillId="0" borderId="0" xfId="0" applyNumberFormat="1" applyFont="1" applyBorder="1" applyAlignment="1" applyProtection="1">
      <alignment horizontal="justify"/>
      <protection locked="0"/>
    </xf>
    <xf numFmtId="4" fontId="39" fillId="0" borderId="0" xfId="0" applyNumberFormat="1" applyFont="1" applyAlignment="1" applyProtection="1">
      <alignment horizontal="justify"/>
      <protection locked="0"/>
    </xf>
    <xf numFmtId="4" fontId="39" fillId="0" borderId="0" xfId="0" applyNumberFormat="1" applyFont="1" applyAlignment="1" applyProtection="1">
      <alignment horizontal="left"/>
      <protection locked="0"/>
    </xf>
    <xf numFmtId="4" fontId="40" fillId="0" borderId="0" xfId="0" applyNumberFormat="1" applyFont="1" applyAlignment="1" applyProtection="1">
      <alignment horizontal="justify"/>
      <protection locked="0"/>
    </xf>
    <xf numFmtId="3" fontId="38" fillId="0" borderId="1" xfId="0" applyNumberFormat="1" applyFont="1" applyBorder="1" applyAlignment="1" applyProtection="1">
      <alignment horizontal="left"/>
      <protection locked="0"/>
    </xf>
    <xf numFmtId="4" fontId="40" fillId="0" borderId="3" xfId="0" applyNumberFormat="1" applyFont="1" applyBorder="1" applyAlignment="1" applyProtection="1">
      <alignment horizontal="center"/>
      <protection locked="0"/>
    </xf>
    <xf numFmtId="3" fontId="38" fillId="0" borderId="3" xfId="0" applyNumberFormat="1" applyFont="1" applyBorder="1" applyAlignment="1" applyProtection="1">
      <alignment horizontal="left"/>
      <protection locked="0"/>
    </xf>
    <xf numFmtId="4" fontId="40" fillId="0" borderId="3" xfId="0" applyNumberFormat="1" applyFont="1" applyBorder="1" applyAlignment="1" applyProtection="1">
      <alignment horizontal="justify"/>
      <protection locked="0"/>
    </xf>
    <xf numFmtId="4" fontId="40" fillId="0" borderId="0" xfId="0" applyNumberFormat="1" applyFont="1" applyBorder="1" applyAlignment="1" applyProtection="1">
      <alignment horizontal="justify"/>
      <protection locked="0"/>
    </xf>
    <xf numFmtId="3" fontId="38" fillId="0" borderId="0" xfId="0" applyNumberFormat="1" applyFont="1" applyAlignment="1" applyProtection="1">
      <alignment horizontal="left"/>
      <protection locked="0"/>
    </xf>
    <xf numFmtId="4" fontId="40" fillId="0" borderId="0" xfId="0" applyNumberFormat="1" applyFont="1" applyAlignment="1" applyProtection="1">
      <alignment horizontal="center"/>
      <protection locked="0"/>
    </xf>
    <xf numFmtId="4" fontId="41" fillId="0" borderId="0" xfId="0" applyNumberFormat="1" applyFont="1" applyAlignment="1" applyProtection="1">
      <alignment horizontal="center"/>
      <protection locked="0"/>
    </xf>
    <xf numFmtId="4" fontId="42" fillId="0" borderId="3" xfId="0" applyNumberFormat="1" applyFont="1" applyBorder="1" applyAlignment="1" applyProtection="1">
      <alignment horizontal="center"/>
      <protection locked="0"/>
    </xf>
    <xf numFmtId="3" fontId="38" fillId="0" borderId="5" xfId="0" applyNumberFormat="1" applyFont="1" applyBorder="1" applyAlignment="1" applyProtection="1">
      <alignment horizontal="left"/>
      <protection locked="0"/>
    </xf>
    <xf numFmtId="4" fontId="41" fillId="0" borderId="0" xfId="0" applyNumberFormat="1" applyFont="1" applyAlignment="1" applyProtection="1">
      <alignment horizontal="justify"/>
      <protection locked="0"/>
    </xf>
    <xf numFmtId="3" fontId="38" fillId="0" borderId="0" xfId="0" applyNumberFormat="1" applyFont="1" applyBorder="1" applyAlignment="1" applyProtection="1">
      <alignment horizontal="right"/>
      <protection locked="0"/>
    </xf>
    <xf numFmtId="3" fontId="43" fillId="0" borderId="0" xfId="0" applyNumberFormat="1" applyFont="1" applyBorder="1" applyAlignment="1" applyProtection="1">
      <alignment horizontal="right"/>
      <protection locked="0"/>
    </xf>
    <xf numFmtId="4" fontId="38" fillId="0" borderId="0" xfId="0" applyNumberFormat="1" applyFont="1" applyBorder="1" applyAlignment="1" applyProtection="1">
      <alignment horizontal="right"/>
      <protection locked="0"/>
    </xf>
    <xf numFmtId="4" fontId="44" fillId="0" borderId="0" xfId="0" quotePrefix="1" applyNumberFormat="1" applyFont="1" applyBorder="1" applyAlignment="1" applyProtection="1">
      <alignment horizontal="right"/>
      <protection locked="0"/>
    </xf>
    <xf numFmtId="164" fontId="39" fillId="0" borderId="0" xfId="1" applyNumberFormat="1" applyFont="1" applyAlignment="1" applyProtection="1">
      <alignment horizontal="right"/>
      <protection locked="0"/>
    </xf>
    <xf numFmtId="164" fontId="39" fillId="0" borderId="0" xfId="0" applyNumberFormat="1" applyFont="1" applyAlignment="1" applyProtection="1">
      <alignment horizontal="right"/>
      <protection locked="0"/>
    </xf>
    <xf numFmtId="164" fontId="45" fillId="0" borderId="0" xfId="1" applyNumberFormat="1" applyFont="1" applyAlignment="1" applyProtection="1">
      <alignment horizontal="right"/>
      <protection locked="0"/>
    </xf>
    <xf numFmtId="164" fontId="38" fillId="0" borderId="2" xfId="1" applyNumberFormat="1" applyFont="1" applyBorder="1" applyAlignment="1" applyProtection="1">
      <alignment horizontal="right"/>
      <protection locked="0"/>
    </xf>
    <xf numFmtId="164" fontId="46" fillId="0" borderId="4" xfId="1" applyNumberFormat="1" applyFont="1" applyBorder="1" applyAlignment="1" applyProtection="1">
      <alignment horizontal="right"/>
      <protection locked="0"/>
    </xf>
    <xf numFmtId="164" fontId="38" fillId="0" borderId="4" xfId="1" applyNumberFormat="1" applyFont="1" applyBorder="1" applyAlignment="1" applyProtection="1">
      <alignment horizontal="right"/>
      <protection locked="0"/>
    </xf>
    <xf numFmtId="164" fontId="39" fillId="0" borderId="6" xfId="0" applyNumberFormat="1" applyFont="1" applyBorder="1" applyAlignment="1" applyProtection="1">
      <alignment horizontal="right"/>
      <protection locked="0"/>
    </xf>
    <xf numFmtId="164" fontId="40" fillId="0" borderId="0" xfId="1" applyNumberFormat="1" applyFont="1" applyBorder="1" applyAlignment="1" applyProtection="1">
      <alignment horizontal="right"/>
      <protection locked="0"/>
    </xf>
    <xf numFmtId="164" fontId="38" fillId="0" borderId="0" xfId="1" applyNumberFormat="1" applyFont="1" applyAlignment="1" applyProtection="1">
      <alignment horizontal="left"/>
      <protection locked="0"/>
    </xf>
    <xf numFmtId="164" fontId="40" fillId="0" borderId="0" xfId="1" applyNumberFormat="1" applyFont="1" applyAlignment="1" applyProtection="1">
      <alignment horizontal="right"/>
      <protection locked="0"/>
    </xf>
    <xf numFmtId="44" fontId="38" fillId="0" borderId="0" xfId="1" applyFont="1" applyAlignment="1" applyProtection="1">
      <alignment horizontal="left"/>
      <protection locked="0"/>
    </xf>
    <xf numFmtId="164" fontId="45" fillId="0" borderId="0" xfId="1" applyNumberFormat="1" applyFont="1" applyFill="1" applyAlignment="1" applyProtection="1">
      <alignment horizontal="right"/>
      <protection locked="0"/>
    </xf>
    <xf numFmtId="164" fontId="40" fillId="0" borderId="2" xfId="1" applyNumberFormat="1" applyFont="1" applyBorder="1" applyAlignment="1" applyProtection="1">
      <alignment horizontal="right"/>
      <protection locked="0"/>
    </xf>
    <xf numFmtId="164" fontId="40" fillId="0" borderId="4" xfId="1" applyNumberFormat="1" applyFont="1" applyBorder="1" applyAlignment="1" applyProtection="1">
      <alignment horizontal="right"/>
      <protection locked="0"/>
    </xf>
    <xf numFmtId="44" fontId="38" fillId="0" borderId="4" xfId="1" applyFont="1" applyBorder="1" applyAlignment="1" applyProtection="1">
      <alignment horizontal="left"/>
      <protection locked="0"/>
    </xf>
    <xf numFmtId="44" fontId="38" fillId="0" borderId="6" xfId="1" applyFont="1" applyBorder="1" applyAlignment="1" applyProtection="1">
      <alignment horizontal="left"/>
      <protection locked="0"/>
    </xf>
    <xf numFmtId="4" fontId="40" fillId="0" borderId="0" xfId="0" applyNumberFormat="1" applyFont="1" applyAlignment="1" applyProtection="1">
      <alignment horizontal="right"/>
      <protection locked="0"/>
    </xf>
    <xf numFmtId="4" fontId="47" fillId="4" borderId="0" xfId="0" applyNumberFormat="1" applyFont="1" applyFill="1" applyAlignment="1" applyProtection="1">
      <alignment horizontal="right"/>
      <protection locked="0"/>
    </xf>
    <xf numFmtId="166" fontId="47" fillId="4" borderId="7" xfId="0" applyNumberFormat="1" applyFont="1" applyFill="1" applyBorder="1" applyAlignment="1" applyProtection="1">
      <alignment horizontal="right"/>
      <protection locked="0"/>
    </xf>
    <xf numFmtId="4" fontId="48" fillId="0" borderId="1" xfId="0" applyNumberFormat="1" applyFont="1" applyBorder="1" applyAlignment="1" applyProtection="1">
      <alignment horizontal="center"/>
      <protection locked="0"/>
    </xf>
    <xf numFmtId="4" fontId="5" fillId="5" borderId="0" xfId="0" applyNumberFormat="1" applyFont="1" applyFill="1" applyAlignment="1" applyProtection="1">
      <alignment horizontal="center"/>
      <protection locked="0"/>
    </xf>
    <xf numFmtId="4" fontId="50" fillId="5" borderId="0" xfId="0" applyNumberFormat="1" applyFont="1" applyFill="1" applyAlignment="1" applyProtection="1">
      <alignment horizontal="center"/>
      <protection locked="0"/>
    </xf>
    <xf numFmtId="4" fontId="5" fillId="6" borderId="0" xfId="0" applyNumberFormat="1" applyFont="1" applyFill="1" applyAlignment="1" applyProtection="1">
      <alignment horizontal="left"/>
      <protection locked="0"/>
    </xf>
    <xf numFmtId="3" fontId="4" fillId="6" borderId="0" xfId="0" applyNumberFormat="1" applyFont="1" applyFill="1" applyAlignment="1" applyProtection="1">
      <alignment horizontal="center"/>
      <protection locked="0"/>
    </xf>
    <xf numFmtId="4" fontId="4" fillId="6" borderId="0" xfId="0" applyNumberFormat="1" applyFont="1" applyFill="1" applyAlignment="1" applyProtection="1">
      <alignment horizontal="center"/>
      <protection locked="0"/>
    </xf>
    <xf numFmtId="0" fontId="52" fillId="6" borderId="0" xfId="0" applyFont="1" applyFill="1" applyAlignment="1">
      <alignment vertical="center"/>
    </xf>
    <xf numFmtId="4" fontId="39" fillId="6" borderId="0" xfId="0" applyNumberFormat="1" applyFont="1" applyFill="1" applyAlignment="1" applyProtection="1">
      <alignment horizontal="left"/>
      <protection locked="0"/>
    </xf>
    <xf numFmtId="4" fontId="39" fillId="0" borderId="3" xfId="0" applyNumberFormat="1" applyFont="1" applyBorder="1" applyAlignment="1" applyProtection="1">
      <alignment horizontal="justify"/>
      <protection locked="0"/>
    </xf>
    <xf numFmtId="164" fontId="39" fillId="0" borderId="4" xfId="0" applyNumberFormat="1" applyFont="1" applyBorder="1" applyAlignment="1" applyProtection="1">
      <alignment horizontal="right"/>
      <protection locked="0"/>
    </xf>
    <xf numFmtId="4" fontId="54" fillId="0" borderId="0" xfId="0" applyNumberFormat="1" applyFont="1" applyAlignment="1" applyProtection="1">
      <alignment horizontal="center"/>
      <protection locked="0"/>
    </xf>
    <xf numFmtId="4" fontId="55" fillId="0" borderId="5" xfId="0" applyNumberFormat="1" applyFont="1" applyBorder="1" applyAlignment="1" applyProtection="1">
      <alignment horizontal="justify"/>
      <protection locked="0"/>
    </xf>
    <xf numFmtId="0" fontId="57" fillId="6" borderId="0" xfId="2" applyFont="1" applyFill="1" applyAlignment="1" applyProtection="1">
      <alignment vertical="center"/>
    </xf>
    <xf numFmtId="4" fontId="60" fillId="3" borderId="0" xfId="0" applyNumberFormat="1" applyFont="1" applyFill="1" applyAlignment="1" applyProtection="1">
      <alignment horizontal="justify"/>
      <protection locked="0"/>
    </xf>
    <xf numFmtId="4" fontId="61" fillId="3" borderId="0" xfId="0" applyNumberFormat="1" applyFont="1" applyFill="1" applyAlignment="1" applyProtection="1">
      <alignment horizontal="justify"/>
      <protection locked="0"/>
    </xf>
    <xf numFmtId="4" fontId="31" fillId="3" borderId="0" xfId="0" applyNumberFormat="1" applyFont="1" applyFill="1" applyAlignment="1" applyProtection="1">
      <alignment horizontal="left"/>
      <protection locked="0"/>
    </xf>
    <xf numFmtId="4" fontId="49" fillId="3" borderId="0" xfId="2" applyNumberFormat="1" applyFont="1" applyFill="1" applyAlignment="1" applyProtection="1">
      <alignment horizontal="center"/>
      <protection locked="0"/>
    </xf>
    <xf numFmtId="0" fontId="62" fillId="3" borderId="0" xfId="0" applyFont="1" applyFill="1" applyAlignment="1">
      <alignment horizontal="right"/>
    </xf>
    <xf numFmtId="4" fontId="65" fillId="3" borderId="0" xfId="2" applyNumberFormat="1" applyFont="1" applyFill="1" applyAlignment="1" applyProtection="1">
      <alignment horizontal="center"/>
      <protection locked="0"/>
    </xf>
    <xf numFmtId="4" fontId="59" fillId="7" borderId="0" xfId="0" applyNumberFormat="1" applyFont="1" applyFill="1" applyBorder="1" applyAlignment="1" applyProtection="1">
      <alignment horizontal="left"/>
      <protection locked="0"/>
    </xf>
    <xf numFmtId="3" fontId="51" fillId="7" borderId="0" xfId="0" applyNumberFormat="1" applyFont="1" applyFill="1" applyBorder="1" applyAlignment="1" applyProtection="1">
      <alignment horizontal="center"/>
      <protection locked="0"/>
    </xf>
    <xf numFmtId="4" fontId="51" fillId="7" borderId="0" xfId="0" applyNumberFormat="1" applyFont="1" applyFill="1" applyBorder="1" applyAlignment="1" applyProtection="1">
      <alignment horizontal="center"/>
      <protection locked="0"/>
    </xf>
    <xf numFmtId="4" fontId="52" fillId="7" borderId="0" xfId="0" applyNumberFormat="1" applyFont="1" applyFill="1" applyBorder="1" applyAlignment="1" applyProtection="1">
      <alignment horizontal="center"/>
      <protection locked="0"/>
    </xf>
    <xf numFmtId="4" fontId="52" fillId="7" borderId="0" xfId="0" applyNumberFormat="1" applyFont="1" applyFill="1" applyAlignment="1" applyProtection="1">
      <alignment horizontal="center"/>
      <protection locked="0"/>
    </xf>
    <xf numFmtId="4" fontId="4" fillId="7" borderId="0" xfId="0" applyNumberFormat="1" applyFont="1" applyFill="1" applyAlignment="1" applyProtection="1">
      <alignment horizontal="center"/>
      <protection locked="0"/>
    </xf>
    <xf numFmtId="4" fontId="53" fillId="7" borderId="0" xfId="0" applyNumberFormat="1" applyFont="1" applyFill="1" applyBorder="1" applyAlignment="1" applyProtection="1">
      <alignment horizontal="left"/>
      <protection locked="0"/>
    </xf>
    <xf numFmtId="4" fontId="57" fillId="7" borderId="0" xfId="2" applyNumberFormat="1" applyFont="1" applyFill="1" applyBorder="1" applyAlignment="1" applyProtection="1">
      <alignment horizontal="left"/>
      <protection locked="0"/>
    </xf>
    <xf numFmtId="3" fontId="57" fillId="7" borderId="0" xfId="2" applyNumberFormat="1" applyFont="1" applyFill="1" applyBorder="1" applyAlignment="1" applyProtection="1">
      <alignment horizontal="center"/>
      <protection locked="0"/>
    </xf>
    <xf numFmtId="4" fontId="57" fillId="7" borderId="0" xfId="2" applyNumberFormat="1" applyFont="1" applyFill="1" applyBorder="1" applyAlignment="1" applyProtection="1">
      <alignment horizontal="center"/>
      <protection locked="0"/>
    </xf>
    <xf numFmtId="4" fontId="10" fillId="7" borderId="0" xfId="0" applyNumberFormat="1" applyFont="1" applyFill="1" applyAlignment="1" applyProtection="1">
      <alignment horizontal="right"/>
      <protection locked="0"/>
    </xf>
    <xf numFmtId="3" fontId="10" fillId="7" borderId="0" xfId="0" applyNumberFormat="1" applyFont="1" applyFill="1" applyAlignment="1" applyProtection="1">
      <alignment horizontal="center"/>
      <protection locked="0"/>
    </xf>
    <xf numFmtId="4" fontId="10" fillId="7" borderId="0" xfId="0" applyNumberFormat="1" applyFont="1" applyFill="1" applyAlignment="1" applyProtection="1">
      <alignment horizontal="center"/>
      <protection locked="0"/>
    </xf>
    <xf numFmtId="0" fontId="57" fillId="7" borderId="0" xfId="2" applyFont="1" applyFill="1" applyAlignment="1" applyProtection="1"/>
    <xf numFmtId="3" fontId="4" fillId="7" borderId="0" xfId="0" applyNumberFormat="1" applyFont="1" applyFill="1" applyAlignment="1" applyProtection="1">
      <alignment horizontal="center"/>
      <protection locked="0"/>
    </xf>
    <xf numFmtId="0" fontId="57" fillId="6" borderId="0" xfId="2" applyFont="1" applyFill="1" applyAlignment="1" applyProtection="1"/>
    <xf numFmtId="3" fontId="3" fillId="6" borderId="0" xfId="2" applyNumberFormat="1" applyFill="1" applyAlignment="1" applyProtection="1">
      <alignment horizontal="right"/>
      <protection locked="0"/>
    </xf>
    <xf numFmtId="4" fontId="57" fillId="6" borderId="0" xfId="2" applyNumberFormat="1" applyFont="1" applyFill="1" applyAlignment="1" applyProtection="1">
      <alignment horizontal="left"/>
      <protection locked="0"/>
    </xf>
    <xf numFmtId="4" fontId="57" fillId="6" borderId="0" xfId="2" applyNumberFormat="1" applyFont="1" applyFill="1" applyAlignment="1" applyProtection="1">
      <alignment horizontal="center"/>
      <protection locked="0"/>
    </xf>
    <xf numFmtId="4" fontId="63" fillId="6" borderId="0" xfId="2" applyNumberFormat="1" applyFont="1" applyFill="1" applyAlignment="1" applyProtection="1">
      <alignment horizontal="center"/>
      <protection locked="0"/>
    </xf>
    <xf numFmtId="0" fontId="0" fillId="6" borderId="0" xfId="0" applyFill="1"/>
    <xf numFmtId="3" fontId="57" fillId="6" borderId="0" xfId="2" applyNumberFormat="1" applyFont="1" applyFill="1" applyAlignment="1" applyProtection="1">
      <alignment horizontal="center"/>
      <protection locked="0"/>
    </xf>
    <xf numFmtId="4" fontId="4" fillId="6" borderId="0" xfId="0" applyNumberFormat="1" applyFont="1" applyFill="1" applyAlignment="1" applyProtection="1">
      <alignment horizontal="right"/>
      <protection locked="0"/>
    </xf>
    <xf numFmtId="0" fontId="66" fillId="0" borderId="0" xfId="0" applyFont="1" applyAlignment="1">
      <alignment vertical="center"/>
    </xf>
    <xf numFmtId="4" fontId="58" fillId="6" borderId="0" xfId="0" applyNumberFormat="1" applyFont="1" applyFill="1" applyAlignment="1" applyProtection="1">
      <alignment horizontal="center"/>
      <protection locked="0"/>
    </xf>
    <xf numFmtId="4" fontId="58" fillId="6" borderId="0" xfId="0" applyNumberFormat="1" applyFont="1" applyFill="1" applyAlignment="1" applyProtection="1">
      <alignment horizontal="left"/>
      <protection locked="0"/>
    </xf>
    <xf numFmtId="3" fontId="50" fillId="0" borderId="0" xfId="0" applyNumberFormat="1" applyFont="1" applyAlignment="1" applyProtection="1">
      <alignment horizontal="center" vertical="center"/>
      <protection locked="0"/>
    </xf>
    <xf numFmtId="3" fontId="4" fillId="0" borderId="0" xfId="0" applyNumberFormat="1" applyFont="1" applyAlignment="1" applyProtection="1">
      <alignment horizontal="center" vertical="center"/>
      <protection locked="0"/>
    </xf>
    <xf numFmtId="0" fontId="67" fillId="6" borderId="0" xfId="0" applyFont="1" applyFill="1" applyAlignment="1">
      <alignment horizontal="center" vertical="center" wrapText="1"/>
    </xf>
    <xf numFmtId="0" fontId="64" fillId="6" borderId="0" xfId="2" applyFont="1" applyFill="1" applyAlignment="1" applyProtection="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3.xml"/><Relationship Id="rId3" Type="http://schemas.openxmlformats.org/officeDocument/2006/relationships/chartsheet" Target="chartsheets/sheet3.xml"/><Relationship Id="rId7" Type="http://schemas.openxmlformats.org/officeDocument/2006/relationships/worksheet" Target="worksheets/sheet2.xml"/><Relationship Id="rId12" Type="http://schemas.openxmlformats.org/officeDocument/2006/relationships/calcChain" Target="calcChain.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worksheet" Target="worksheets/sheet1.xml"/><Relationship Id="rId11" Type="http://schemas.openxmlformats.org/officeDocument/2006/relationships/sharedStrings" Target="sharedStrings.xml"/><Relationship Id="rId5" Type="http://schemas.openxmlformats.org/officeDocument/2006/relationships/chartsheet" Target="chartsheets/sheet5.xml"/><Relationship Id="rId10" Type="http://schemas.openxmlformats.org/officeDocument/2006/relationships/styles" Target="styles.xml"/><Relationship Id="rId4" Type="http://schemas.openxmlformats.org/officeDocument/2006/relationships/chartsheet" Target="chart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1000000</c:v>
                </c:pt>
              </c:numCache>
            </c:numRef>
          </c:val>
          <c:extLst>
            <c:ext xmlns:c16="http://schemas.microsoft.com/office/drawing/2014/chart" uri="{C3380CC4-5D6E-409C-BE32-E72D297353CC}">
              <c16:uniqueId val="{00000000-9EFF-48D7-A50C-B0AC4E017C4C}"/>
            </c:ext>
          </c:extLst>
        </c:ser>
        <c:dLbls>
          <c:showLegendKey val="0"/>
          <c:showVal val="0"/>
          <c:showCatName val="0"/>
          <c:showSerName val="0"/>
          <c:showPercent val="0"/>
          <c:showBubbleSize val="0"/>
        </c:dLbls>
        <c:gapWidth val="150"/>
        <c:axId val="475289960"/>
        <c:axId val="475287608"/>
      </c:barChart>
      <c:catAx>
        <c:axId val="475289960"/>
        <c:scaling>
          <c:orientation val="minMax"/>
        </c:scaling>
        <c:delete val="0"/>
        <c:axPos val="b"/>
        <c:majorTickMark val="out"/>
        <c:minorTickMark val="none"/>
        <c:tickLblPos val="nextTo"/>
        <c:crossAx val="475287608"/>
        <c:crosses val="autoZero"/>
        <c:auto val="1"/>
        <c:lblAlgn val="ctr"/>
        <c:lblOffset val="100"/>
        <c:noMultiLvlLbl val="0"/>
      </c:catAx>
      <c:valAx>
        <c:axId val="475287608"/>
        <c:scaling>
          <c:orientation val="minMax"/>
        </c:scaling>
        <c:delete val="0"/>
        <c:axPos val="l"/>
        <c:majorGridlines/>
        <c:numFmt formatCode="#,##0" sourceLinked="1"/>
        <c:majorTickMark val="out"/>
        <c:minorTickMark val="none"/>
        <c:tickLblPos val="nextTo"/>
        <c:crossAx val="475289960"/>
        <c:crosses val="autoZero"/>
        <c:crossBetween val="between"/>
      </c:valAx>
    </c:plotArea>
    <c:legend>
      <c:legendPos val="r"/>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1000000</c:v>
                </c:pt>
              </c:numCache>
            </c:numRef>
          </c:val>
          <c:extLst>
            <c:ext xmlns:c16="http://schemas.microsoft.com/office/drawing/2014/chart" uri="{C3380CC4-5D6E-409C-BE32-E72D297353CC}">
              <c16:uniqueId val="{00000000-ECD9-49FB-97DC-7FAD8141CAE2}"/>
            </c:ext>
          </c:extLst>
        </c:ser>
        <c:dLbls>
          <c:showLegendKey val="0"/>
          <c:showVal val="0"/>
          <c:showCatName val="0"/>
          <c:showSerName val="0"/>
          <c:showPercent val="0"/>
          <c:showBubbleSize val="0"/>
        </c:dLbls>
        <c:gapWidth val="150"/>
        <c:axId val="479089400"/>
        <c:axId val="156651856"/>
      </c:barChart>
      <c:catAx>
        <c:axId val="479089400"/>
        <c:scaling>
          <c:orientation val="minMax"/>
        </c:scaling>
        <c:delete val="0"/>
        <c:axPos val="b"/>
        <c:majorTickMark val="out"/>
        <c:minorTickMark val="none"/>
        <c:tickLblPos val="nextTo"/>
        <c:crossAx val="156651856"/>
        <c:crosses val="autoZero"/>
        <c:auto val="1"/>
        <c:lblAlgn val="ctr"/>
        <c:lblOffset val="100"/>
        <c:noMultiLvlLbl val="0"/>
      </c:catAx>
      <c:valAx>
        <c:axId val="156651856"/>
        <c:scaling>
          <c:orientation val="minMax"/>
        </c:scaling>
        <c:delete val="0"/>
        <c:axPos val="l"/>
        <c:majorGridlines/>
        <c:numFmt formatCode="#,##0" sourceLinked="1"/>
        <c:majorTickMark val="out"/>
        <c:minorTickMark val="none"/>
        <c:tickLblPos val="nextTo"/>
        <c:crossAx val="479089400"/>
        <c:crosses val="autoZero"/>
        <c:crossBetween val="between"/>
      </c:valAx>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1000000</c:v>
                </c:pt>
              </c:numCache>
            </c:numRef>
          </c:val>
          <c:extLst>
            <c:ext xmlns:c16="http://schemas.microsoft.com/office/drawing/2014/chart" uri="{C3380CC4-5D6E-409C-BE32-E72D297353CC}">
              <c16:uniqueId val="{00000000-99B5-4D7B-9E3F-FB136246A10F}"/>
            </c:ext>
          </c:extLst>
        </c:ser>
        <c:dLbls>
          <c:showLegendKey val="0"/>
          <c:showVal val="0"/>
          <c:showCatName val="0"/>
          <c:showSerName val="0"/>
          <c:showPercent val="0"/>
          <c:showBubbleSize val="0"/>
        </c:dLbls>
        <c:gapWidth val="150"/>
        <c:axId val="478746224"/>
        <c:axId val="478746616"/>
      </c:barChart>
      <c:catAx>
        <c:axId val="478746224"/>
        <c:scaling>
          <c:orientation val="minMax"/>
        </c:scaling>
        <c:delete val="0"/>
        <c:axPos val="b"/>
        <c:majorTickMark val="out"/>
        <c:minorTickMark val="none"/>
        <c:tickLblPos val="nextTo"/>
        <c:crossAx val="478746616"/>
        <c:crosses val="autoZero"/>
        <c:auto val="1"/>
        <c:lblAlgn val="ctr"/>
        <c:lblOffset val="100"/>
        <c:noMultiLvlLbl val="0"/>
      </c:catAx>
      <c:valAx>
        <c:axId val="478746616"/>
        <c:scaling>
          <c:orientation val="minMax"/>
        </c:scaling>
        <c:delete val="0"/>
        <c:axPos val="l"/>
        <c:majorGridlines/>
        <c:numFmt formatCode="#,##0" sourceLinked="1"/>
        <c:majorTickMark val="out"/>
        <c:minorTickMark val="none"/>
        <c:tickLblPos val="nextTo"/>
        <c:crossAx val="478746224"/>
        <c:crosses val="autoZero"/>
        <c:crossBetween val="between"/>
      </c:valAx>
    </c:plotArea>
    <c:legend>
      <c:legendPos val="r"/>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1000000</c:v>
                </c:pt>
              </c:numCache>
            </c:numRef>
          </c:val>
          <c:extLst>
            <c:ext xmlns:c16="http://schemas.microsoft.com/office/drawing/2014/chart" uri="{C3380CC4-5D6E-409C-BE32-E72D297353CC}">
              <c16:uniqueId val="{00000000-7943-42EE-9436-5FD5F3CF5EC8}"/>
            </c:ext>
          </c:extLst>
        </c:ser>
        <c:dLbls>
          <c:showLegendKey val="0"/>
          <c:showVal val="0"/>
          <c:showCatName val="0"/>
          <c:showSerName val="0"/>
          <c:showPercent val="0"/>
          <c:showBubbleSize val="0"/>
        </c:dLbls>
        <c:gapWidth val="150"/>
        <c:axId val="478747400"/>
        <c:axId val="478747792"/>
      </c:barChart>
      <c:catAx>
        <c:axId val="478747400"/>
        <c:scaling>
          <c:orientation val="minMax"/>
        </c:scaling>
        <c:delete val="0"/>
        <c:axPos val="b"/>
        <c:majorTickMark val="out"/>
        <c:minorTickMark val="none"/>
        <c:tickLblPos val="nextTo"/>
        <c:crossAx val="478747792"/>
        <c:crosses val="autoZero"/>
        <c:auto val="1"/>
        <c:lblAlgn val="ctr"/>
        <c:lblOffset val="100"/>
        <c:noMultiLvlLbl val="0"/>
      </c:catAx>
      <c:valAx>
        <c:axId val="478747792"/>
        <c:scaling>
          <c:orientation val="minMax"/>
        </c:scaling>
        <c:delete val="0"/>
        <c:axPos val="l"/>
        <c:majorGridlines/>
        <c:numFmt formatCode="#,##0" sourceLinked="1"/>
        <c:majorTickMark val="out"/>
        <c:minorTickMark val="none"/>
        <c:tickLblPos val="nextTo"/>
        <c:crossAx val="478747400"/>
        <c:crosses val="autoZero"/>
        <c:crossBetween val="between"/>
      </c:valAx>
    </c:plotArea>
    <c:legend>
      <c:legendPos val="r"/>
      <c:overlay val="0"/>
    </c:legend>
    <c:plotVisOnly val="1"/>
    <c:dispBlanksAs val="gap"/>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1000000</c:v>
                </c:pt>
              </c:numCache>
            </c:numRef>
          </c:val>
          <c:extLst>
            <c:ext xmlns:c16="http://schemas.microsoft.com/office/drawing/2014/chart" uri="{C3380CC4-5D6E-409C-BE32-E72D297353CC}">
              <c16:uniqueId val="{00000000-DC77-4023-B507-3768C766B9DE}"/>
            </c:ext>
          </c:extLst>
        </c:ser>
        <c:dLbls>
          <c:showLegendKey val="0"/>
          <c:showVal val="0"/>
          <c:showCatName val="0"/>
          <c:showSerName val="0"/>
          <c:showPercent val="0"/>
          <c:showBubbleSize val="0"/>
        </c:dLbls>
        <c:gapWidth val="150"/>
        <c:axId val="223140688"/>
        <c:axId val="223140296"/>
      </c:barChart>
      <c:catAx>
        <c:axId val="223140688"/>
        <c:scaling>
          <c:orientation val="minMax"/>
        </c:scaling>
        <c:delete val="0"/>
        <c:axPos val="b"/>
        <c:majorTickMark val="out"/>
        <c:minorTickMark val="none"/>
        <c:tickLblPos val="nextTo"/>
        <c:crossAx val="223140296"/>
        <c:crosses val="autoZero"/>
        <c:auto val="1"/>
        <c:lblAlgn val="ctr"/>
        <c:lblOffset val="100"/>
        <c:noMultiLvlLbl val="0"/>
      </c:catAx>
      <c:valAx>
        <c:axId val="223140296"/>
        <c:scaling>
          <c:orientation val="minMax"/>
        </c:scaling>
        <c:delete val="0"/>
        <c:axPos val="l"/>
        <c:majorGridlines/>
        <c:numFmt formatCode="#,##0" sourceLinked="1"/>
        <c:majorTickMark val="out"/>
        <c:minorTickMark val="none"/>
        <c:tickLblPos val="nextTo"/>
        <c:crossAx val="223140688"/>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02"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102"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102"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10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hyperlink" Target="https://www.facebook.com/prestigemotorsportaust" TargetMode="External"/><Relationship Id="rId2" Type="http://schemas.openxmlformats.org/officeDocument/2006/relationships/hyperlink" Target="https://www.prestigemotorsport.com.au/" TargetMode="External"/><Relationship Id="rId1" Type="http://schemas.openxmlformats.org/officeDocument/2006/relationships/image" Target="../media/image1.jpg"/><Relationship Id="rId6" Type="http://schemas.openxmlformats.org/officeDocument/2006/relationships/image" Target="../media/image3.JPG"/><Relationship Id="rId5" Type="http://schemas.openxmlformats.org/officeDocument/2006/relationships/image" Target="../media/image2.jpg"/><Relationship Id="rId4" Type="http://schemas.openxmlformats.org/officeDocument/2006/relationships/hyperlink" Target="https://www.ofx.com/en-au?pid=327" TargetMode="External"/></Relationships>
</file>

<file path=xl/drawings/drawing1.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3</xdr:col>
      <xdr:colOff>197922</xdr:colOff>
      <xdr:row>32</xdr:row>
      <xdr:rowOff>437030</xdr:rowOff>
    </xdr:from>
    <xdr:to>
      <xdr:col>4</xdr:col>
      <xdr:colOff>308016</xdr:colOff>
      <xdr:row>41</xdr:row>
      <xdr:rowOff>347383</xdr:rowOff>
    </xdr:to>
    <xdr:sp macro="" textlink="">
      <xdr:nvSpPr>
        <xdr:cNvPr id="1052" name="Text Box 28">
          <a:extLst>
            <a:ext uri="{FF2B5EF4-FFF2-40B4-BE49-F238E27FC236}">
              <a16:creationId xmlns:a16="http://schemas.microsoft.com/office/drawing/2014/main" id="{00000000-0008-0000-0500-00001C040000}"/>
            </a:ext>
          </a:extLst>
        </xdr:cNvPr>
        <xdr:cNvSpPr txBox="1">
          <a:spLocks noChangeArrowheads="1"/>
        </xdr:cNvSpPr>
      </xdr:nvSpPr>
      <xdr:spPr bwMode="auto">
        <a:xfrm>
          <a:off x="7672246" y="6499412"/>
          <a:ext cx="3292564" cy="3597088"/>
        </a:xfrm>
        <a:prstGeom prst="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a:solidFill>
            <a:srgbClr val="333300"/>
          </a:solidFill>
          <a:miter lim="800000"/>
          <a:headEnd/>
          <a:tailEnd/>
        </a:ln>
      </xdr:spPr>
      <xdr:txBody>
        <a:bodyPr vertOverflow="clip" wrap="square" lIns="27432" tIns="27432" rIns="27432" bIns="0" anchor="t" upright="1"/>
        <a:lstStyle/>
        <a:p>
          <a:pPr algn="ctr" rtl="0">
            <a:defRPr sz="1000"/>
          </a:pPr>
          <a:endParaRPr lang="en-AU" sz="400" b="1" i="0" u="none" strike="noStrike" baseline="0">
            <a:solidFill>
              <a:sysClr val="windowText" lastClr="000000"/>
            </a:solidFill>
            <a:latin typeface="Arial"/>
            <a:cs typeface="Arial"/>
          </a:endParaRPr>
        </a:p>
        <a:p>
          <a:pPr algn="ctr" rtl="0">
            <a:defRPr sz="1000"/>
          </a:pPr>
          <a:r>
            <a:rPr lang="en-AU" sz="1600" b="1" i="0" u="none" strike="noStrike" baseline="0">
              <a:solidFill>
                <a:sysClr val="windowText" lastClr="000000"/>
              </a:solidFill>
              <a:latin typeface="Arial"/>
              <a:cs typeface="Arial"/>
            </a:rPr>
            <a:t>To obtain a realistic cost estimate, please follow the steps and alter the figures shown in BLUE to suit your situation</a:t>
          </a:r>
        </a:p>
        <a:p>
          <a:pPr rtl="0"/>
          <a:endParaRPr lang="en-AU" sz="900">
            <a:effectLst/>
          </a:endParaRPr>
        </a:p>
        <a:p>
          <a:pPr algn="ctr" rtl="0">
            <a:defRPr sz="1000"/>
          </a:pPr>
          <a:r>
            <a:rPr lang="en-AU" sz="1600" b="1" i="0" u="none" strike="noStrike" baseline="0">
              <a:solidFill>
                <a:sysClr val="windowText" lastClr="000000"/>
              </a:solidFill>
              <a:latin typeface="Arial"/>
              <a:cs typeface="Arial"/>
            </a:rPr>
            <a:t>Mouse over  each cost box to view comments with further information</a:t>
          </a:r>
        </a:p>
        <a:p>
          <a:pPr algn="ctr" rtl="0">
            <a:defRPr sz="1000"/>
          </a:pPr>
          <a:endParaRPr lang="en-AU" sz="900" b="1" i="0" u="none" strike="noStrike" baseline="0">
            <a:solidFill>
              <a:sysClr val="windowText" lastClr="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n-AU" sz="1600" b="1" i="0" baseline="0">
              <a:effectLst/>
              <a:latin typeface="Arial" pitchFamily="34" charset="0"/>
              <a:ea typeface="+mn-ea"/>
              <a:cs typeface="Arial" pitchFamily="34" charset="0"/>
            </a:rPr>
            <a:t>If you require assistance, please contact us and we will be more than happy to help</a:t>
          </a:r>
          <a:endParaRPr lang="en-AU" sz="1600">
            <a:effectLst/>
            <a:latin typeface="Arial" pitchFamily="34" charset="0"/>
            <a:cs typeface="Arial" pitchFamily="34" charset="0"/>
          </a:endParaRPr>
        </a:p>
        <a:p>
          <a:pPr algn="ctr" rtl="0">
            <a:defRPr sz="1000"/>
          </a:pPr>
          <a:endParaRPr lang="en-AU" sz="1600" b="1" i="0" u="none" strike="noStrike" baseline="0">
            <a:solidFill>
              <a:sysClr val="windowText" lastClr="000000"/>
            </a:solidFill>
            <a:latin typeface="Arial"/>
            <a:cs typeface="Arial"/>
          </a:endParaRPr>
        </a:p>
        <a:p>
          <a:pPr algn="ctr" rtl="0">
            <a:defRPr sz="1000"/>
          </a:pPr>
          <a:r>
            <a:rPr lang="en-AU" sz="1600" b="1" i="0" u="none" strike="noStrike" baseline="0">
              <a:solidFill>
                <a:sysClr val="windowText" lastClr="000000"/>
              </a:solidFill>
              <a:latin typeface="Arial"/>
              <a:cs typeface="Arial"/>
            </a:rPr>
            <a:t>Most vehicles will be on road within 9 to 12 weeks of purchase</a:t>
          </a:r>
        </a:p>
      </xdr:txBody>
    </xdr:sp>
    <xdr:clientData/>
  </xdr:twoCellAnchor>
  <xdr:twoCellAnchor editAs="oneCell">
    <xdr:from>
      <xdr:col>3</xdr:col>
      <xdr:colOff>593910</xdr:colOff>
      <xdr:row>42</xdr:row>
      <xdr:rowOff>257735</xdr:rowOff>
    </xdr:from>
    <xdr:to>
      <xdr:col>4</xdr:col>
      <xdr:colOff>286987</xdr:colOff>
      <xdr:row>45</xdr:row>
      <xdr:rowOff>347382</xdr:rowOff>
    </xdr:to>
    <xdr:sp macro="" textlink="">
      <xdr:nvSpPr>
        <xdr:cNvPr id="1053" name="Text Box 29">
          <a:extLst>
            <a:ext uri="{FF2B5EF4-FFF2-40B4-BE49-F238E27FC236}">
              <a16:creationId xmlns:a16="http://schemas.microsoft.com/office/drawing/2014/main" id="{00000000-0008-0000-0500-00001D040000}"/>
            </a:ext>
          </a:extLst>
        </xdr:cNvPr>
        <xdr:cNvSpPr txBox="1">
          <a:spLocks noChangeArrowheads="1"/>
        </xdr:cNvSpPr>
      </xdr:nvSpPr>
      <xdr:spPr bwMode="auto">
        <a:xfrm>
          <a:off x="8068234" y="10376647"/>
          <a:ext cx="2875547" cy="1411941"/>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500" b="1" i="0" u="none" strike="noStrike" baseline="0">
            <a:solidFill>
              <a:srgbClr val="FFFFFF"/>
            </a:solidFill>
            <a:latin typeface="Arial"/>
            <a:cs typeface="Arial"/>
          </a:endParaRPr>
        </a:p>
        <a:p>
          <a:pPr algn="ctr" rtl="0">
            <a:defRPr sz="1000"/>
          </a:pPr>
          <a:r>
            <a:rPr lang="en-AU" sz="1600" b="1" i="0" u="none" strike="noStrike" baseline="0">
              <a:solidFill>
                <a:srgbClr val="FFFFFF"/>
              </a:solidFill>
              <a:latin typeface="Arial"/>
              <a:cs typeface="Arial"/>
            </a:rPr>
            <a:t>These amounts are consolidated into one invoice by the shipping agent, for payment prior to collection of the vehicle</a:t>
          </a:r>
        </a:p>
      </xdr:txBody>
    </xdr:sp>
    <xdr:clientData/>
  </xdr:twoCellAnchor>
  <xdr:twoCellAnchor editAs="oneCell">
    <xdr:from>
      <xdr:col>3</xdr:col>
      <xdr:colOff>593910</xdr:colOff>
      <xdr:row>49</xdr:row>
      <xdr:rowOff>212912</xdr:rowOff>
    </xdr:from>
    <xdr:to>
      <xdr:col>4</xdr:col>
      <xdr:colOff>269667</xdr:colOff>
      <xdr:row>51</xdr:row>
      <xdr:rowOff>254824</xdr:rowOff>
    </xdr:to>
    <xdr:sp macro="" textlink="">
      <xdr:nvSpPr>
        <xdr:cNvPr id="1062" name="Text Box 38">
          <a:extLst>
            <a:ext uri="{FF2B5EF4-FFF2-40B4-BE49-F238E27FC236}">
              <a16:creationId xmlns:a16="http://schemas.microsoft.com/office/drawing/2014/main" id="{00000000-0008-0000-0500-000026040000}"/>
            </a:ext>
          </a:extLst>
        </xdr:cNvPr>
        <xdr:cNvSpPr txBox="1">
          <a:spLocks noChangeArrowheads="1"/>
        </xdr:cNvSpPr>
      </xdr:nvSpPr>
      <xdr:spPr bwMode="auto">
        <a:xfrm>
          <a:off x="8068234" y="12505765"/>
          <a:ext cx="2858227" cy="899672"/>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400" b="1" i="0" u="none" strike="noStrike" baseline="0">
            <a:solidFill>
              <a:schemeClr val="bg1"/>
            </a:solidFill>
            <a:latin typeface="Arial"/>
            <a:cs typeface="Arial"/>
          </a:endParaRPr>
        </a:p>
        <a:p>
          <a:pPr algn="ctr" rtl="0">
            <a:defRPr sz="1000"/>
          </a:pPr>
          <a:r>
            <a:rPr lang="en-AU" sz="1600" b="1" i="0" u="none" strike="noStrike" baseline="0">
              <a:solidFill>
                <a:schemeClr val="bg1"/>
              </a:solidFill>
              <a:latin typeface="Arial"/>
              <a:cs typeface="Arial"/>
            </a:rPr>
            <a:t>You pay for compliance and new tyres directly to the workshop</a:t>
          </a:r>
        </a:p>
      </xdr:txBody>
    </xdr:sp>
    <xdr:clientData/>
  </xdr:twoCellAnchor>
  <xdr:twoCellAnchor>
    <xdr:from>
      <xdr:col>2</xdr:col>
      <xdr:colOff>1405084</xdr:colOff>
      <xdr:row>44</xdr:row>
      <xdr:rowOff>145467</xdr:rowOff>
    </xdr:from>
    <xdr:to>
      <xdr:col>3</xdr:col>
      <xdr:colOff>579783</xdr:colOff>
      <xdr:row>44</xdr:row>
      <xdr:rowOff>145467</xdr:rowOff>
    </xdr:to>
    <xdr:sp macro="" textlink="">
      <xdr:nvSpPr>
        <xdr:cNvPr id="1384" name="Line 39">
          <a:extLst>
            <a:ext uri="{FF2B5EF4-FFF2-40B4-BE49-F238E27FC236}">
              <a16:creationId xmlns:a16="http://schemas.microsoft.com/office/drawing/2014/main" id="{00000000-0008-0000-0500-000068050000}"/>
            </a:ext>
          </a:extLst>
        </xdr:cNvPr>
        <xdr:cNvSpPr>
          <a:spLocks noChangeShapeType="1"/>
        </xdr:cNvSpPr>
      </xdr:nvSpPr>
      <xdr:spPr bwMode="auto">
        <a:xfrm flipH="1" flipV="1">
          <a:off x="7467466" y="11104820"/>
          <a:ext cx="586641"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xdr:from>
      <xdr:col>2</xdr:col>
      <xdr:colOff>1405084</xdr:colOff>
      <xdr:row>50</xdr:row>
      <xdr:rowOff>291144</xdr:rowOff>
    </xdr:from>
    <xdr:to>
      <xdr:col>3</xdr:col>
      <xdr:colOff>579783</xdr:colOff>
      <xdr:row>50</xdr:row>
      <xdr:rowOff>291144</xdr:rowOff>
    </xdr:to>
    <xdr:sp macro="" textlink="">
      <xdr:nvSpPr>
        <xdr:cNvPr id="10" name="Line 39">
          <a:extLst>
            <a:ext uri="{FF2B5EF4-FFF2-40B4-BE49-F238E27FC236}">
              <a16:creationId xmlns:a16="http://schemas.microsoft.com/office/drawing/2014/main" id="{00000000-0008-0000-0500-00000A000000}"/>
            </a:ext>
          </a:extLst>
        </xdr:cNvPr>
        <xdr:cNvSpPr>
          <a:spLocks noChangeShapeType="1"/>
        </xdr:cNvSpPr>
      </xdr:nvSpPr>
      <xdr:spPr bwMode="auto">
        <a:xfrm flipH="1" flipV="1">
          <a:off x="7467466" y="12942585"/>
          <a:ext cx="586641"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editAs="oneCell">
    <xdr:from>
      <xdr:col>3</xdr:col>
      <xdr:colOff>593910</xdr:colOff>
      <xdr:row>29</xdr:row>
      <xdr:rowOff>44824</xdr:rowOff>
    </xdr:from>
    <xdr:to>
      <xdr:col>4</xdr:col>
      <xdr:colOff>286987</xdr:colOff>
      <xdr:row>32</xdr:row>
      <xdr:rowOff>156883</xdr:rowOff>
    </xdr:to>
    <xdr:sp macro="" textlink="">
      <xdr:nvSpPr>
        <xdr:cNvPr id="11" name="Text Box 29">
          <a:extLst>
            <a:ext uri="{FF2B5EF4-FFF2-40B4-BE49-F238E27FC236}">
              <a16:creationId xmlns:a16="http://schemas.microsoft.com/office/drawing/2014/main" id="{00000000-0008-0000-0500-00000B000000}"/>
            </a:ext>
          </a:extLst>
        </xdr:cNvPr>
        <xdr:cNvSpPr txBox="1">
          <a:spLocks noChangeArrowheads="1"/>
        </xdr:cNvSpPr>
      </xdr:nvSpPr>
      <xdr:spPr bwMode="auto">
        <a:xfrm>
          <a:off x="8068234" y="5210736"/>
          <a:ext cx="2875547" cy="1008530"/>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500" b="1" i="0" u="none" strike="noStrike" baseline="0">
            <a:solidFill>
              <a:srgbClr val="FFFFFF"/>
            </a:solidFill>
            <a:latin typeface="Arial"/>
            <a:cs typeface="Arial"/>
          </a:endParaRPr>
        </a:p>
        <a:p>
          <a:pPr algn="ctr" rtl="0">
            <a:defRPr sz="1000"/>
          </a:pPr>
          <a:r>
            <a:rPr lang="en-AU" sz="1600" b="1" i="0" u="none" strike="noStrike" baseline="0">
              <a:solidFill>
                <a:srgbClr val="FFFFFF"/>
              </a:solidFill>
              <a:latin typeface="Arial"/>
              <a:cs typeface="Arial"/>
            </a:rPr>
            <a:t>You pay for the vehicle directly to our agent Japan, saving you money</a:t>
          </a:r>
        </a:p>
      </xdr:txBody>
    </xdr:sp>
    <xdr:clientData/>
  </xdr:twoCellAnchor>
  <xdr:twoCellAnchor>
    <xdr:from>
      <xdr:col>2</xdr:col>
      <xdr:colOff>1405084</xdr:colOff>
      <xdr:row>30</xdr:row>
      <xdr:rowOff>291143</xdr:rowOff>
    </xdr:from>
    <xdr:to>
      <xdr:col>3</xdr:col>
      <xdr:colOff>579783</xdr:colOff>
      <xdr:row>30</xdr:row>
      <xdr:rowOff>291143</xdr:rowOff>
    </xdr:to>
    <xdr:sp macro="" textlink="">
      <xdr:nvSpPr>
        <xdr:cNvPr id="13" name="Line 39">
          <a:extLst>
            <a:ext uri="{FF2B5EF4-FFF2-40B4-BE49-F238E27FC236}">
              <a16:creationId xmlns:a16="http://schemas.microsoft.com/office/drawing/2014/main" id="{00000000-0008-0000-0500-00000D000000}"/>
            </a:ext>
          </a:extLst>
        </xdr:cNvPr>
        <xdr:cNvSpPr>
          <a:spLocks noChangeShapeType="1"/>
        </xdr:cNvSpPr>
      </xdr:nvSpPr>
      <xdr:spPr bwMode="auto">
        <a:xfrm flipH="1" flipV="1">
          <a:off x="7467466" y="5714790"/>
          <a:ext cx="586641"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editAs="oneCell">
    <xdr:from>
      <xdr:col>3</xdr:col>
      <xdr:colOff>593910</xdr:colOff>
      <xdr:row>56</xdr:row>
      <xdr:rowOff>339378</xdr:rowOff>
    </xdr:from>
    <xdr:to>
      <xdr:col>4</xdr:col>
      <xdr:colOff>269667</xdr:colOff>
      <xdr:row>60</xdr:row>
      <xdr:rowOff>67236</xdr:rowOff>
    </xdr:to>
    <xdr:sp macro="" textlink="">
      <xdr:nvSpPr>
        <xdr:cNvPr id="14" name="Text Box 38">
          <a:extLst>
            <a:ext uri="{FF2B5EF4-FFF2-40B4-BE49-F238E27FC236}">
              <a16:creationId xmlns:a16="http://schemas.microsoft.com/office/drawing/2014/main" id="{00000000-0008-0000-0500-00000E000000}"/>
            </a:ext>
          </a:extLst>
        </xdr:cNvPr>
        <xdr:cNvSpPr txBox="1">
          <a:spLocks noChangeArrowheads="1"/>
        </xdr:cNvSpPr>
      </xdr:nvSpPr>
      <xdr:spPr bwMode="auto">
        <a:xfrm>
          <a:off x="8068234" y="15366466"/>
          <a:ext cx="2858227" cy="1408740"/>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400" b="1" i="0" u="none" strike="noStrike" baseline="0">
            <a:solidFill>
              <a:schemeClr val="bg1"/>
            </a:solidFill>
            <a:latin typeface="Arial"/>
            <a:cs typeface="Arial"/>
          </a:endParaRPr>
        </a:p>
        <a:p>
          <a:pPr algn="ctr" rtl="0">
            <a:defRPr sz="1000"/>
          </a:pPr>
          <a:r>
            <a:rPr lang="en-AU" sz="1600" b="1" i="0" u="none" strike="noStrike" baseline="0">
              <a:solidFill>
                <a:schemeClr val="bg1"/>
              </a:solidFill>
              <a:latin typeface="Arial"/>
              <a:cs typeface="Arial"/>
            </a:rPr>
            <a:t>You pay licensing and registration costs directly to your Govt. licensing authority following roadworthy inspection</a:t>
          </a:r>
        </a:p>
      </xdr:txBody>
    </xdr:sp>
    <xdr:clientData/>
  </xdr:twoCellAnchor>
  <xdr:twoCellAnchor>
    <xdr:from>
      <xdr:col>2</xdr:col>
      <xdr:colOff>1405084</xdr:colOff>
      <xdr:row>58</xdr:row>
      <xdr:rowOff>190291</xdr:rowOff>
    </xdr:from>
    <xdr:to>
      <xdr:col>3</xdr:col>
      <xdr:colOff>579783</xdr:colOff>
      <xdr:row>58</xdr:row>
      <xdr:rowOff>190291</xdr:rowOff>
    </xdr:to>
    <xdr:sp macro="" textlink="">
      <xdr:nvSpPr>
        <xdr:cNvPr id="15" name="Line 39">
          <a:extLst>
            <a:ext uri="{FF2B5EF4-FFF2-40B4-BE49-F238E27FC236}">
              <a16:creationId xmlns:a16="http://schemas.microsoft.com/office/drawing/2014/main" id="{00000000-0008-0000-0500-00000F000000}"/>
            </a:ext>
          </a:extLst>
        </xdr:cNvPr>
        <xdr:cNvSpPr>
          <a:spLocks noChangeShapeType="1"/>
        </xdr:cNvSpPr>
      </xdr:nvSpPr>
      <xdr:spPr bwMode="auto">
        <a:xfrm flipH="1" flipV="1">
          <a:off x="7467466" y="16057820"/>
          <a:ext cx="586641"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xdr:from>
      <xdr:col>1</xdr:col>
      <xdr:colOff>1657530</xdr:colOff>
      <xdr:row>24</xdr:row>
      <xdr:rowOff>58769</xdr:rowOff>
    </xdr:from>
    <xdr:to>
      <xdr:col>3</xdr:col>
      <xdr:colOff>1109338</xdr:colOff>
      <xdr:row>27</xdr:row>
      <xdr:rowOff>118073</xdr:rowOff>
    </xdr:to>
    <xdr:sp macro="" textlink="">
      <xdr:nvSpPr>
        <xdr:cNvPr id="1051" name="Text Box 27">
          <a:extLst>
            <a:ext uri="{FF2B5EF4-FFF2-40B4-BE49-F238E27FC236}">
              <a16:creationId xmlns:a16="http://schemas.microsoft.com/office/drawing/2014/main" id="{00000000-0008-0000-0500-00001B040000}"/>
            </a:ext>
          </a:extLst>
        </xdr:cNvPr>
        <xdr:cNvSpPr txBox="1">
          <a:spLocks noChangeArrowheads="1"/>
        </xdr:cNvSpPr>
      </xdr:nvSpPr>
      <xdr:spPr bwMode="auto">
        <a:xfrm>
          <a:off x="2514780" y="3977626"/>
          <a:ext cx="6064879" cy="549161"/>
        </a:xfrm>
        <a:prstGeom prst="rect">
          <a:avLst/>
        </a:prstGeom>
        <a:solidFill>
          <a:schemeClr val="bg1"/>
        </a:solidFill>
        <a:ln w="9525">
          <a:noFill/>
          <a:miter lim="800000"/>
          <a:headEnd/>
          <a:tailEnd/>
        </a:ln>
        <a:effectLst/>
      </xdr:spPr>
      <xdr:txBody>
        <a:bodyPr vertOverflow="clip" wrap="square" lIns="36576" tIns="32004" rIns="36576" bIns="0" anchor="t" upright="1"/>
        <a:lstStyle/>
        <a:p>
          <a:pPr algn="l" rtl="0">
            <a:defRPr sz="1000"/>
          </a:pPr>
          <a:r>
            <a:rPr lang="en-AU" sz="2400" b="1" i="0" u="none" strike="noStrike" baseline="0">
              <a:solidFill>
                <a:schemeClr val="tx1"/>
              </a:solidFill>
              <a:latin typeface="Arial"/>
              <a:cs typeface="Arial"/>
            </a:rPr>
            <a:t>Import Cost Calculator (Japan to Aust)</a:t>
          </a:r>
        </a:p>
      </xdr:txBody>
    </xdr:sp>
    <xdr:clientData/>
  </xdr:twoCellAnchor>
  <xdr:twoCellAnchor>
    <xdr:from>
      <xdr:col>0</xdr:col>
      <xdr:colOff>23813</xdr:colOff>
      <xdr:row>0</xdr:row>
      <xdr:rowOff>23812</xdr:rowOff>
    </xdr:from>
    <xdr:to>
      <xdr:col>5</xdr:col>
      <xdr:colOff>0</xdr:colOff>
      <xdr:row>28</xdr:row>
      <xdr:rowOff>0</xdr:rowOff>
    </xdr:to>
    <xdr:grpSp>
      <xdr:nvGrpSpPr>
        <xdr:cNvPr id="3" name="Group 2">
          <a:extLst>
            <a:ext uri="{FF2B5EF4-FFF2-40B4-BE49-F238E27FC236}">
              <a16:creationId xmlns:a16="http://schemas.microsoft.com/office/drawing/2014/main" id="{00000000-0008-0000-0500-000003000000}"/>
            </a:ext>
          </a:extLst>
        </xdr:cNvPr>
        <xdr:cNvGrpSpPr/>
      </xdr:nvGrpSpPr>
      <xdr:grpSpPr>
        <a:xfrm>
          <a:off x="23813" y="23812"/>
          <a:ext cx="11077142" cy="4669415"/>
          <a:chOff x="23813" y="23812"/>
          <a:chExt cx="11077142" cy="4340370"/>
        </a:xfrm>
      </xdr:grpSpPr>
      <xdr:grpSp>
        <xdr:nvGrpSpPr>
          <xdr:cNvPr id="2" name="Group 1">
            <a:extLst>
              <a:ext uri="{FF2B5EF4-FFF2-40B4-BE49-F238E27FC236}">
                <a16:creationId xmlns:a16="http://schemas.microsoft.com/office/drawing/2014/main" id="{00000000-0008-0000-0500-000002000000}"/>
              </a:ext>
            </a:extLst>
          </xdr:cNvPr>
          <xdr:cNvGrpSpPr/>
        </xdr:nvGrpSpPr>
        <xdr:grpSpPr>
          <a:xfrm>
            <a:off x="23813" y="23812"/>
            <a:ext cx="11077142" cy="4340370"/>
            <a:chOff x="23813" y="23812"/>
            <a:chExt cx="11077142" cy="4340370"/>
          </a:xfrm>
        </xdr:grpSpPr>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3" y="23812"/>
              <a:ext cx="11069938" cy="4340370"/>
            </a:xfrm>
            <a:prstGeom prst="rect">
              <a:avLst/>
            </a:prstGeom>
          </xdr:spPr>
        </xdr:pic>
        <xdr:sp macro="" textlink="">
          <xdr:nvSpPr>
            <xdr:cNvPr id="12" name="Text Box 27">
              <a:hlinkClick xmlns:r="http://schemas.openxmlformats.org/officeDocument/2006/relationships" r:id="rId2"/>
              <a:extLst>
                <a:ext uri="{FF2B5EF4-FFF2-40B4-BE49-F238E27FC236}">
                  <a16:creationId xmlns:a16="http://schemas.microsoft.com/office/drawing/2014/main" id="{00000000-0008-0000-0500-00000C000000}"/>
                </a:ext>
              </a:extLst>
            </xdr:cNvPr>
            <xdr:cNvSpPr txBox="1">
              <a:spLocks noChangeArrowheads="1"/>
            </xdr:cNvSpPr>
          </xdr:nvSpPr>
          <xdr:spPr bwMode="auto">
            <a:xfrm>
              <a:off x="4459729" y="2467402"/>
              <a:ext cx="6641226" cy="690692"/>
            </a:xfrm>
            <a:prstGeom prst="rect">
              <a:avLst/>
            </a:prstGeom>
            <a:noFill/>
            <a:ln w="9525">
              <a:noFill/>
              <a:miter lim="800000"/>
              <a:headEnd/>
              <a:tailEnd/>
            </a:ln>
            <a:effectLst/>
          </xdr:spPr>
          <xdr:txBody>
            <a:bodyPr vertOverflow="clip" wrap="square" lIns="36576" tIns="32004" rIns="36576" bIns="0" anchor="t" upright="1"/>
            <a:lstStyle/>
            <a:p>
              <a:pPr algn="l" rtl="0">
                <a:defRPr sz="1000"/>
              </a:pPr>
              <a:r>
                <a:rPr lang="en-AU" sz="2000" b="1" i="0" u="sng" strike="noStrike" baseline="0">
                  <a:solidFill>
                    <a:srgbClr val="FFFF00"/>
                  </a:solidFill>
                  <a:latin typeface="Arial"/>
                  <a:cs typeface="Arial"/>
                </a:rPr>
                <a:t>www.prestigemotorsport.com.au</a:t>
              </a:r>
            </a:p>
          </xdr:txBody>
        </xdr:sp>
        <xdr:sp macro="" textlink="">
          <xdr:nvSpPr>
            <xdr:cNvPr id="19" name="Text Box 27">
              <a:hlinkClick xmlns:r="http://schemas.openxmlformats.org/officeDocument/2006/relationships" r:id="rId3"/>
              <a:extLst>
                <a:ext uri="{FF2B5EF4-FFF2-40B4-BE49-F238E27FC236}">
                  <a16:creationId xmlns:a16="http://schemas.microsoft.com/office/drawing/2014/main" id="{00000000-0008-0000-0500-000013000000}"/>
                </a:ext>
              </a:extLst>
            </xdr:cNvPr>
            <xdr:cNvSpPr txBox="1">
              <a:spLocks noChangeArrowheads="1"/>
            </xdr:cNvSpPr>
          </xdr:nvSpPr>
          <xdr:spPr bwMode="auto">
            <a:xfrm>
              <a:off x="3874622" y="2779129"/>
              <a:ext cx="6637515" cy="690691"/>
            </a:xfrm>
            <a:prstGeom prst="rect">
              <a:avLst/>
            </a:prstGeom>
            <a:noFill/>
            <a:ln w="9525">
              <a:noFill/>
              <a:miter lim="800000"/>
              <a:headEnd/>
              <a:tailEnd/>
            </a:ln>
            <a:effectLst/>
          </xdr:spPr>
          <xdr:txBody>
            <a:bodyPr vertOverflow="clip" wrap="square" lIns="36576" tIns="32004" rIns="36576" bIns="0" anchor="t" upright="1"/>
            <a:lstStyle/>
            <a:p>
              <a:pPr algn="l" rtl="0">
                <a:defRPr sz="1000"/>
              </a:pPr>
              <a:r>
                <a:rPr lang="en-AU" sz="2000" b="1" i="0" u="sng" strike="noStrike" baseline="0">
                  <a:solidFill>
                    <a:srgbClr val="FFFF00"/>
                  </a:solidFill>
                  <a:latin typeface="Arial"/>
                  <a:cs typeface="Arial"/>
                </a:rPr>
                <a:t>www.facebook.com/prestigemotorsportaust</a:t>
              </a:r>
            </a:p>
          </xdr:txBody>
        </xdr:sp>
      </xdr:grpSp>
      <xdr:sp macro="" textlink="">
        <xdr:nvSpPr>
          <xdr:cNvPr id="17" name="Text Box 27">
            <a:extLst>
              <a:ext uri="{FF2B5EF4-FFF2-40B4-BE49-F238E27FC236}">
                <a16:creationId xmlns:a16="http://schemas.microsoft.com/office/drawing/2014/main" id="{00000000-0008-0000-0500-000011000000}"/>
              </a:ext>
            </a:extLst>
          </xdr:cNvPr>
          <xdr:cNvSpPr txBox="1">
            <a:spLocks noChangeArrowheads="1"/>
          </xdr:cNvSpPr>
        </xdr:nvSpPr>
        <xdr:spPr bwMode="auto">
          <a:xfrm>
            <a:off x="2528455" y="3792683"/>
            <a:ext cx="8468590" cy="526895"/>
          </a:xfrm>
          <a:prstGeom prst="rect">
            <a:avLst/>
          </a:prstGeom>
          <a:solidFill>
            <a:schemeClr val="bg1"/>
          </a:solidFill>
          <a:ln w="9525">
            <a:noFill/>
            <a:miter lim="800000"/>
            <a:headEnd/>
            <a:tailEnd/>
          </a:ln>
          <a:effectLst/>
        </xdr:spPr>
        <xdr:txBody>
          <a:bodyPr vertOverflow="clip" wrap="square" lIns="36576" tIns="32004" rIns="36576" bIns="0" anchor="t" upright="1"/>
          <a:lstStyle/>
          <a:p>
            <a:pPr algn="l" rtl="0">
              <a:defRPr sz="1000"/>
            </a:pPr>
            <a:r>
              <a:rPr lang="en-AU" sz="2400" b="1" i="0" u="none" strike="noStrike" baseline="0">
                <a:solidFill>
                  <a:schemeClr val="tx1"/>
                </a:solidFill>
                <a:latin typeface="Arial"/>
                <a:cs typeface="Arial"/>
              </a:rPr>
              <a:t>Import Cost Calculator (Japan to Aust - 0% import duty)</a:t>
            </a:r>
          </a:p>
        </xdr:txBody>
      </xdr:sp>
    </xdr:grpSp>
    <xdr:clientData/>
  </xdr:twoCellAnchor>
  <xdr:twoCellAnchor editAs="oneCell">
    <xdr:from>
      <xdr:col>5</xdr:col>
      <xdr:colOff>0</xdr:colOff>
      <xdr:row>3</xdr:row>
      <xdr:rowOff>0</xdr:rowOff>
    </xdr:from>
    <xdr:to>
      <xdr:col>9</xdr:col>
      <xdr:colOff>538729</xdr:colOff>
      <xdr:row>18</xdr:row>
      <xdr:rowOff>69271</xdr:rowOff>
    </xdr:to>
    <xdr:pic>
      <xdr:nvPicPr>
        <xdr:cNvPr id="20" name="Picture 19">
          <a:hlinkClick xmlns:r="http://schemas.openxmlformats.org/officeDocument/2006/relationships" r:id="rId4"/>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100955" y="796636"/>
          <a:ext cx="3915774" cy="2407226"/>
        </a:xfrm>
        <a:prstGeom prst="rect">
          <a:avLst/>
        </a:prstGeom>
      </xdr:spPr>
    </xdr:pic>
    <xdr:clientData/>
  </xdr:twoCellAnchor>
  <xdr:twoCellAnchor editAs="oneCell">
    <xdr:from>
      <xdr:col>9</xdr:col>
      <xdr:colOff>446810</xdr:colOff>
      <xdr:row>3</xdr:row>
      <xdr:rowOff>29783</xdr:rowOff>
    </xdr:from>
    <xdr:to>
      <xdr:col>23</xdr:col>
      <xdr:colOff>0</xdr:colOff>
      <xdr:row>18</xdr:row>
      <xdr:rowOff>40454</xdr:rowOff>
    </xdr:to>
    <xdr:pic>
      <xdr:nvPicPr>
        <xdr:cNvPr id="21" name="Picture 20">
          <a:hlinkClick xmlns:r="http://schemas.openxmlformats.org/officeDocument/2006/relationships" r:id="rId4"/>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4924810" y="826419"/>
          <a:ext cx="8039099" cy="23486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restigemotorsport.com.au/auctions/" TargetMode="External"/><Relationship Id="rId13" Type="http://schemas.openxmlformats.org/officeDocument/2006/relationships/hyperlink" Target="https://www.prestigemotorsport.com.au/cost-calculators/" TargetMode="External"/><Relationship Id="rId18" Type="http://schemas.openxmlformats.org/officeDocument/2006/relationships/vmlDrawing" Target="../drawings/vmlDrawing1.vml"/><Relationship Id="rId3" Type="http://schemas.openxmlformats.org/officeDocument/2006/relationships/hyperlink" Target="http://www.prestigemotorsport.com.au/cost-calculators/" TargetMode="External"/><Relationship Id="rId7" Type="http://schemas.openxmlformats.org/officeDocument/2006/relationships/hyperlink" Target="https://www.prestigemotorsport.com.au/what-we-do" TargetMode="External"/><Relationship Id="rId12" Type="http://schemas.openxmlformats.org/officeDocument/2006/relationships/hyperlink" Target="https://prestigemotorsport.com.au/how-to-check-auction-sale-prices/" TargetMode="External"/><Relationship Id="rId17" Type="http://schemas.openxmlformats.org/officeDocument/2006/relationships/drawing" Target="../drawings/drawing6.xml"/><Relationship Id="rId2" Type="http://schemas.openxmlformats.org/officeDocument/2006/relationships/hyperlink" Target="http://www.prestigemotorsport.com.au/upload/ImportCostCalculator.xlsx" TargetMode="External"/><Relationship Id="rId16" Type="http://schemas.openxmlformats.org/officeDocument/2006/relationships/printerSettings" Target="../printerSettings/printerSettings2.bin"/><Relationship Id="rId1" Type="http://schemas.openxmlformats.org/officeDocument/2006/relationships/hyperlink" Target="http://prestigemotorsport.com.au/auctions" TargetMode="External"/><Relationship Id="rId6" Type="http://schemas.openxmlformats.org/officeDocument/2006/relationships/hyperlink" Target="https://www.prestigemotorsport.com.au/" TargetMode="External"/><Relationship Id="rId11" Type="http://schemas.openxmlformats.org/officeDocument/2006/relationships/hyperlink" Target="http://prestigemotorsport.com.au/inspection-examples/" TargetMode="External"/><Relationship Id="rId5" Type="http://schemas.openxmlformats.org/officeDocument/2006/relationships/hyperlink" Target="https://www.prestigemotorsport.com.au/preparing-to-bid-at-auction/" TargetMode="External"/><Relationship Id="rId15" Type="http://schemas.openxmlformats.org/officeDocument/2006/relationships/hyperlink" Target="https://prestigemotorsport.com.au/inspection-examples/" TargetMode="External"/><Relationship Id="rId10" Type="http://schemas.openxmlformats.org/officeDocument/2006/relationships/hyperlink" Target="http://prestigemotorsport.com.au/inspection-examples/" TargetMode="External"/><Relationship Id="rId19" Type="http://schemas.openxmlformats.org/officeDocument/2006/relationships/comments" Target="../comments1.xml"/><Relationship Id="rId4" Type="http://schemas.openxmlformats.org/officeDocument/2006/relationships/hyperlink" Target="https://www.prestigemotorsport.com.au/cost-calculators/" TargetMode="External"/><Relationship Id="rId9" Type="http://schemas.openxmlformats.org/officeDocument/2006/relationships/hyperlink" Target="http://prestigemotorsport.com.au/auction-guide/" TargetMode="External"/><Relationship Id="rId14" Type="http://schemas.openxmlformats.org/officeDocument/2006/relationships/hyperlink" Target="https://prestigemotorsport.com.au/auction-guid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152"/>
  <sheetViews>
    <sheetView tabSelected="1" topLeftCell="A29" zoomScale="55" zoomScaleNormal="55" workbookViewId="0">
      <selection activeCell="C31" sqref="C31"/>
    </sheetView>
  </sheetViews>
  <sheetFormatPr defaultRowHeight="12.75" x14ac:dyDescent="0.2"/>
  <cols>
    <col min="1" max="1" width="12.85546875" style="3" customWidth="1"/>
    <col min="2" max="2" width="78" style="1" customWidth="1"/>
    <col min="3" max="3" width="21.140625" style="2" customWidth="1"/>
    <col min="4" max="4" width="47.7109375" style="3" customWidth="1"/>
    <col min="5" max="5" width="6.7109375" style="1" customWidth="1"/>
    <col min="6" max="6" width="17.42578125" style="2" bestFit="1" customWidth="1"/>
    <col min="7" max="7" width="11.140625" style="5" customWidth="1"/>
    <col min="8" max="8" width="10.85546875" style="5" customWidth="1"/>
    <col min="9" max="9" width="11.140625" style="5" customWidth="1"/>
    <col min="10" max="16384" width="9.140625" style="5"/>
  </cols>
  <sheetData>
    <row r="1" spans="6:23" x14ac:dyDescent="0.2">
      <c r="F1" s="169" t="s">
        <v>31</v>
      </c>
      <c r="G1" s="170"/>
      <c r="H1" s="170"/>
      <c r="I1" s="170"/>
      <c r="J1" s="170"/>
      <c r="K1" s="170"/>
      <c r="L1" s="170"/>
      <c r="M1" s="170"/>
      <c r="N1" s="170"/>
      <c r="O1" s="170"/>
      <c r="P1" s="170"/>
      <c r="Q1" s="170"/>
      <c r="R1" s="170"/>
      <c r="S1" s="170"/>
      <c r="T1" s="170"/>
      <c r="U1" s="170"/>
      <c r="V1" s="170"/>
      <c r="W1" s="170"/>
    </row>
    <row r="2" spans="6:23" ht="26.25" customHeight="1" x14ac:dyDescent="0.2">
      <c r="F2" s="170"/>
      <c r="G2" s="170"/>
      <c r="H2" s="170"/>
      <c r="I2" s="170"/>
      <c r="J2" s="170"/>
      <c r="K2" s="170"/>
      <c r="L2" s="170"/>
      <c r="M2" s="170"/>
      <c r="N2" s="170"/>
      <c r="O2" s="170"/>
      <c r="P2" s="170"/>
      <c r="Q2" s="170"/>
      <c r="R2" s="170"/>
      <c r="S2" s="170"/>
      <c r="T2" s="170"/>
      <c r="U2" s="170"/>
      <c r="V2" s="170"/>
      <c r="W2" s="170"/>
    </row>
    <row r="3" spans="6:23" ht="24.75" customHeight="1" x14ac:dyDescent="0.2">
      <c r="F3" s="170"/>
      <c r="G3" s="170"/>
      <c r="H3" s="170"/>
      <c r="I3" s="170"/>
      <c r="J3" s="170"/>
      <c r="K3" s="170"/>
      <c r="L3" s="170"/>
      <c r="M3" s="170"/>
      <c r="N3" s="170"/>
      <c r="O3" s="170"/>
      <c r="P3" s="170"/>
      <c r="Q3" s="170"/>
      <c r="R3" s="170"/>
      <c r="S3" s="170"/>
      <c r="T3" s="170"/>
      <c r="U3" s="170"/>
      <c r="V3" s="170"/>
      <c r="W3" s="170"/>
    </row>
    <row r="11" spans="6:23" ht="12.75" customHeight="1" x14ac:dyDescent="0.2"/>
    <row r="12" spans="6:23" ht="12.75" customHeight="1" x14ac:dyDescent="0.2"/>
    <row r="13" spans="6:23" ht="12.75" customHeight="1" x14ac:dyDescent="0.2">
      <c r="F13" s="166"/>
    </row>
    <row r="19" spans="1:23" ht="12.75" customHeight="1" x14ac:dyDescent="0.2">
      <c r="F19" s="171" t="s">
        <v>40</v>
      </c>
      <c r="G19" s="171"/>
      <c r="H19" s="171"/>
      <c r="I19" s="171"/>
      <c r="J19" s="171"/>
      <c r="K19" s="171"/>
      <c r="L19" s="171"/>
      <c r="M19" s="171"/>
      <c r="N19" s="171"/>
      <c r="O19" s="171"/>
      <c r="P19" s="171"/>
      <c r="Q19" s="171"/>
      <c r="R19" s="171"/>
      <c r="S19" s="171"/>
      <c r="T19" s="171"/>
      <c r="U19" s="171"/>
      <c r="V19" s="171"/>
      <c r="W19" s="171"/>
    </row>
    <row r="20" spans="1:23" ht="12.75" customHeight="1" x14ac:dyDescent="0.2">
      <c r="F20" s="171"/>
      <c r="G20" s="171"/>
      <c r="H20" s="171"/>
      <c r="I20" s="171"/>
      <c r="J20" s="171"/>
      <c r="K20" s="171"/>
      <c r="L20" s="171"/>
      <c r="M20" s="171"/>
      <c r="N20" s="171"/>
      <c r="O20" s="171"/>
      <c r="P20" s="171"/>
      <c r="Q20" s="171"/>
      <c r="R20" s="171"/>
      <c r="S20" s="171"/>
      <c r="T20" s="171"/>
      <c r="U20" s="171"/>
      <c r="V20" s="171"/>
      <c r="W20" s="171"/>
    </row>
    <row r="21" spans="1:23" ht="12.75" customHeight="1" x14ac:dyDescent="0.2">
      <c r="F21" s="171"/>
      <c r="G21" s="171"/>
      <c r="H21" s="171"/>
      <c r="I21" s="171"/>
      <c r="J21" s="171"/>
      <c r="K21" s="171"/>
      <c r="L21" s="171"/>
      <c r="M21" s="171"/>
      <c r="N21" s="171"/>
      <c r="O21" s="171"/>
      <c r="P21" s="171"/>
      <c r="Q21" s="171"/>
      <c r="R21" s="171"/>
      <c r="S21" s="171"/>
      <c r="T21" s="171"/>
      <c r="U21" s="171"/>
      <c r="V21" s="171"/>
      <c r="W21" s="171"/>
    </row>
    <row r="22" spans="1:23" ht="12.75" customHeight="1" x14ac:dyDescent="0.2">
      <c r="F22" s="171"/>
      <c r="G22" s="171"/>
      <c r="H22" s="171"/>
      <c r="I22" s="171"/>
      <c r="J22" s="171"/>
      <c r="K22" s="171"/>
      <c r="L22" s="171"/>
      <c r="M22" s="171"/>
      <c r="N22" s="171"/>
      <c r="O22" s="171"/>
      <c r="P22" s="171"/>
      <c r="Q22" s="171"/>
      <c r="R22" s="171"/>
      <c r="S22" s="171"/>
      <c r="T22" s="171"/>
      <c r="U22" s="171"/>
      <c r="V22" s="171"/>
      <c r="W22" s="171"/>
    </row>
    <row r="23" spans="1:23" ht="12.75" customHeight="1" x14ac:dyDescent="0.2">
      <c r="F23" s="171"/>
      <c r="G23" s="171"/>
      <c r="H23" s="171"/>
      <c r="I23" s="171"/>
      <c r="J23" s="171"/>
      <c r="K23" s="171"/>
      <c r="L23" s="171"/>
      <c r="M23" s="171"/>
      <c r="N23" s="171"/>
      <c r="O23" s="171"/>
      <c r="P23" s="171"/>
      <c r="Q23" s="171"/>
      <c r="R23" s="171"/>
      <c r="S23" s="171"/>
      <c r="T23" s="171"/>
      <c r="U23" s="171"/>
      <c r="V23" s="171"/>
      <c r="W23" s="171"/>
    </row>
    <row r="24" spans="1:23" ht="12.75" customHeight="1" x14ac:dyDescent="0.2">
      <c r="F24" s="171"/>
      <c r="G24" s="171"/>
      <c r="H24" s="171"/>
      <c r="I24" s="171"/>
      <c r="J24" s="171"/>
      <c r="K24" s="171"/>
      <c r="L24" s="171"/>
      <c r="M24" s="171"/>
      <c r="N24" s="171"/>
      <c r="O24" s="171"/>
      <c r="P24" s="171"/>
      <c r="Q24" s="171"/>
      <c r="R24" s="171"/>
      <c r="S24" s="171"/>
      <c r="T24" s="171"/>
      <c r="U24" s="171"/>
      <c r="V24" s="171"/>
      <c r="W24" s="171"/>
    </row>
    <row r="25" spans="1:23" ht="12.75" customHeight="1" x14ac:dyDescent="0.2">
      <c r="F25" s="171"/>
      <c r="G25" s="171"/>
      <c r="H25" s="171"/>
      <c r="I25" s="171"/>
      <c r="J25" s="171"/>
      <c r="K25" s="171"/>
      <c r="L25" s="171"/>
      <c r="M25" s="171"/>
      <c r="N25" s="171"/>
      <c r="O25" s="171"/>
      <c r="P25" s="171"/>
      <c r="Q25" s="171"/>
      <c r="R25" s="171"/>
      <c r="S25" s="171"/>
      <c r="T25" s="171"/>
      <c r="U25" s="171"/>
      <c r="V25" s="171"/>
      <c r="W25" s="171"/>
    </row>
    <row r="26" spans="1:23" ht="12.75" customHeight="1" x14ac:dyDescent="0.2">
      <c r="F26" s="171"/>
      <c r="G26" s="171"/>
      <c r="H26" s="171"/>
      <c r="I26" s="171"/>
      <c r="J26" s="171"/>
      <c r="K26" s="171"/>
      <c r="L26" s="171"/>
      <c r="M26" s="171"/>
      <c r="N26" s="171"/>
      <c r="O26" s="171"/>
      <c r="P26" s="171"/>
      <c r="Q26" s="171"/>
      <c r="R26" s="171"/>
      <c r="S26" s="171"/>
      <c r="T26" s="171"/>
      <c r="U26" s="171"/>
      <c r="V26" s="171"/>
      <c r="W26" s="171"/>
    </row>
    <row r="27" spans="1:23" ht="12.75" customHeight="1" x14ac:dyDescent="0.2">
      <c r="F27" s="171"/>
      <c r="G27" s="171"/>
      <c r="H27" s="171"/>
      <c r="I27" s="171"/>
      <c r="J27" s="171"/>
      <c r="K27" s="171"/>
      <c r="L27" s="171"/>
      <c r="M27" s="171"/>
      <c r="N27" s="171"/>
      <c r="O27" s="171"/>
      <c r="P27" s="171"/>
      <c r="Q27" s="171"/>
      <c r="R27" s="171"/>
      <c r="S27" s="171"/>
      <c r="T27" s="171"/>
      <c r="U27" s="171"/>
      <c r="V27" s="171"/>
      <c r="W27" s="171"/>
    </row>
    <row r="28" spans="1:23" ht="12.75" customHeight="1" x14ac:dyDescent="0.2">
      <c r="F28" s="171"/>
      <c r="G28" s="171"/>
      <c r="H28" s="171"/>
      <c r="I28" s="171"/>
      <c r="J28" s="171"/>
      <c r="K28" s="171"/>
      <c r="L28" s="171"/>
      <c r="M28" s="171"/>
      <c r="N28" s="171"/>
      <c r="O28" s="171"/>
      <c r="P28" s="171"/>
      <c r="Q28" s="171"/>
      <c r="R28" s="171"/>
      <c r="S28" s="171"/>
      <c r="T28" s="171"/>
      <c r="U28" s="171"/>
      <c r="V28" s="171"/>
      <c r="W28" s="171"/>
    </row>
    <row r="29" spans="1:23" ht="60.75" customHeight="1" x14ac:dyDescent="0.5">
      <c r="A29" s="139"/>
      <c r="B29" s="140"/>
      <c r="C29" s="141" t="s">
        <v>28</v>
      </c>
      <c r="D29" s="71"/>
      <c r="E29" s="72" t="s">
        <v>39</v>
      </c>
      <c r="F29" s="171"/>
      <c r="G29" s="171"/>
      <c r="H29" s="171"/>
      <c r="I29" s="171"/>
      <c r="J29" s="171"/>
      <c r="K29" s="171"/>
      <c r="L29" s="171"/>
      <c r="M29" s="171"/>
      <c r="N29" s="171"/>
      <c r="O29" s="171"/>
      <c r="P29" s="171"/>
      <c r="Q29" s="171"/>
      <c r="R29" s="171"/>
      <c r="S29" s="171"/>
      <c r="T29" s="171"/>
      <c r="U29" s="171"/>
      <c r="V29" s="171"/>
      <c r="W29" s="171"/>
    </row>
    <row r="30" spans="1:23" ht="20.25" customHeight="1" x14ac:dyDescent="0.4">
      <c r="A30" s="70"/>
      <c r="B30" s="142" t="s">
        <v>29</v>
      </c>
      <c r="E30" s="75"/>
      <c r="F30" s="171"/>
      <c r="G30" s="171"/>
      <c r="H30" s="171"/>
      <c r="I30" s="171"/>
      <c r="J30" s="171"/>
      <c r="K30" s="171"/>
      <c r="L30" s="171"/>
      <c r="M30" s="171"/>
      <c r="N30" s="171"/>
      <c r="O30" s="171"/>
      <c r="P30" s="171"/>
      <c r="Q30" s="171"/>
      <c r="R30" s="171"/>
      <c r="S30" s="171"/>
      <c r="T30" s="171"/>
      <c r="U30" s="171"/>
      <c r="V30" s="171"/>
      <c r="W30" s="171"/>
    </row>
    <row r="31" spans="1:23" ht="38.25" customHeight="1" x14ac:dyDescent="0.5">
      <c r="A31" s="137" t="s">
        <v>1</v>
      </c>
      <c r="B31" s="86" t="s">
        <v>0</v>
      </c>
      <c r="C31" s="101">
        <v>1000000</v>
      </c>
      <c r="D31" s="4"/>
      <c r="E31" s="76"/>
      <c r="F31" s="143" t="s">
        <v>24</v>
      </c>
      <c r="G31" s="144"/>
      <c r="H31" s="145"/>
      <c r="I31" s="146"/>
      <c r="J31" s="147"/>
      <c r="K31" s="148"/>
      <c r="L31" s="148"/>
      <c r="M31" s="148"/>
      <c r="N31" s="148"/>
      <c r="O31" s="148"/>
      <c r="P31" s="148"/>
      <c r="Q31" s="148"/>
      <c r="R31" s="148"/>
      <c r="S31" s="148"/>
      <c r="T31" s="148"/>
      <c r="U31" s="148"/>
      <c r="V31" s="148"/>
      <c r="W31" s="148"/>
    </row>
    <row r="32" spans="1:23" ht="12.75" customHeight="1" x14ac:dyDescent="0.5">
      <c r="A32" s="138"/>
      <c r="B32" s="84"/>
      <c r="C32" s="102"/>
      <c r="D32" s="9"/>
      <c r="E32" s="76"/>
      <c r="F32" s="149"/>
      <c r="G32" s="144"/>
      <c r="H32" s="145"/>
      <c r="I32" s="146"/>
      <c r="J32" s="147"/>
      <c r="K32" s="148"/>
      <c r="L32" s="148"/>
      <c r="M32" s="148"/>
      <c r="N32" s="148"/>
      <c r="O32" s="148"/>
      <c r="P32" s="148"/>
      <c r="Q32" s="148"/>
      <c r="R32" s="148"/>
      <c r="S32" s="148"/>
      <c r="T32" s="148"/>
      <c r="U32" s="148"/>
      <c r="V32" s="148"/>
      <c r="W32" s="148"/>
    </row>
    <row r="33" spans="1:23" ht="38.25" customHeight="1" x14ac:dyDescent="0.45">
      <c r="A33" s="137" t="s">
        <v>2</v>
      </c>
      <c r="B33" s="86" t="s">
        <v>21</v>
      </c>
      <c r="C33" s="103">
        <v>94</v>
      </c>
      <c r="D33" s="10"/>
      <c r="E33" s="76"/>
      <c r="F33" s="150" t="s">
        <v>30</v>
      </c>
      <c r="G33" s="151"/>
      <c r="H33" s="152"/>
      <c r="I33" s="152"/>
      <c r="J33" s="147"/>
      <c r="K33" s="148"/>
      <c r="L33" s="148"/>
      <c r="M33" s="148"/>
      <c r="N33" s="148"/>
      <c r="O33" s="148"/>
      <c r="P33" s="148"/>
      <c r="Q33" s="148"/>
      <c r="R33" s="148"/>
      <c r="S33" s="148"/>
      <c r="T33" s="148"/>
      <c r="U33" s="148"/>
      <c r="V33" s="148"/>
      <c r="W33" s="148"/>
    </row>
    <row r="34" spans="1:23" ht="15.75" customHeight="1" x14ac:dyDescent="0.45">
      <c r="A34" s="83"/>
      <c r="B34" s="86"/>
      <c r="C34" s="104" t="s">
        <v>19</v>
      </c>
      <c r="D34" s="13"/>
      <c r="E34" s="77"/>
      <c r="F34" s="153"/>
      <c r="G34" s="154"/>
      <c r="H34" s="155"/>
      <c r="I34" s="148"/>
      <c r="J34" s="148"/>
      <c r="K34" s="148"/>
      <c r="L34" s="148"/>
      <c r="M34" s="148"/>
      <c r="N34" s="148"/>
      <c r="O34" s="148"/>
      <c r="P34" s="148"/>
      <c r="Q34" s="148"/>
      <c r="R34" s="148"/>
      <c r="S34" s="148"/>
      <c r="T34" s="148"/>
      <c r="U34" s="148"/>
      <c r="V34" s="148"/>
      <c r="W34" s="148"/>
    </row>
    <row r="35" spans="1:23" ht="38.25" customHeight="1" x14ac:dyDescent="0.45">
      <c r="A35" s="83"/>
      <c r="B35" s="87" t="s">
        <v>6</v>
      </c>
      <c r="C35" s="105">
        <f>SUM(C31/C33)</f>
        <v>10638.297872340425</v>
      </c>
      <c r="D35" s="2"/>
      <c r="E35" s="78"/>
      <c r="F35" s="156" t="s">
        <v>41</v>
      </c>
      <c r="G35" s="157"/>
      <c r="H35" s="148"/>
      <c r="I35" s="148"/>
      <c r="J35" s="148"/>
      <c r="K35" s="148"/>
      <c r="L35" s="148"/>
      <c r="M35" s="148"/>
      <c r="N35" s="148"/>
      <c r="O35" s="148"/>
      <c r="P35" s="148"/>
      <c r="Q35" s="148"/>
      <c r="R35" s="148"/>
      <c r="S35" s="148"/>
      <c r="T35" s="148"/>
      <c r="U35" s="148"/>
      <c r="V35" s="148"/>
      <c r="W35" s="148"/>
    </row>
    <row r="36" spans="1:23" ht="28.5" x14ac:dyDescent="0.45">
      <c r="A36" s="83"/>
      <c r="B36" s="87"/>
      <c r="C36" s="106"/>
      <c r="D36" s="2"/>
      <c r="E36" s="78"/>
      <c r="F36" s="165"/>
      <c r="G36" s="128"/>
      <c r="H36" s="129"/>
      <c r="I36" s="129"/>
      <c r="J36" s="129"/>
      <c r="K36" s="129"/>
      <c r="L36" s="129"/>
      <c r="M36" s="129"/>
      <c r="N36" s="129"/>
      <c r="O36" s="129"/>
      <c r="P36" s="129"/>
      <c r="Q36" s="129"/>
      <c r="R36" s="129"/>
      <c r="S36" s="129"/>
      <c r="T36" s="129"/>
      <c r="U36" s="129"/>
      <c r="V36" s="129"/>
      <c r="W36" s="129"/>
    </row>
    <row r="37" spans="1:23" ht="38.25" customHeight="1" x14ac:dyDescent="0.45">
      <c r="A37" s="83"/>
      <c r="B37" s="87" t="s">
        <v>35</v>
      </c>
      <c r="C37" s="105">
        <v>1210</v>
      </c>
      <c r="D37" s="2"/>
      <c r="E37" s="79"/>
      <c r="F37" s="160" t="s">
        <v>42</v>
      </c>
      <c r="G37" s="159"/>
      <c r="H37" s="162"/>
      <c r="I37" s="129"/>
      <c r="J37" s="129"/>
      <c r="K37" s="129"/>
      <c r="L37" s="129"/>
      <c r="M37" s="129"/>
      <c r="N37" s="129"/>
      <c r="O37" s="129"/>
      <c r="P37" s="129"/>
      <c r="Q37" s="129"/>
      <c r="R37" s="129"/>
      <c r="S37" s="129"/>
      <c r="T37" s="129"/>
      <c r="U37" s="129"/>
      <c r="V37" s="129"/>
      <c r="W37" s="129"/>
    </row>
    <row r="38" spans="1:23" ht="28.5" x14ac:dyDescent="0.45">
      <c r="A38" s="83"/>
      <c r="B38" s="87"/>
      <c r="C38" s="105"/>
      <c r="D38" s="2"/>
      <c r="E38" s="79"/>
      <c r="F38" s="127"/>
      <c r="G38" s="128"/>
      <c r="H38" s="129"/>
      <c r="I38" s="129"/>
      <c r="J38" s="129"/>
      <c r="K38" s="129"/>
      <c r="L38" s="129"/>
      <c r="M38" s="129"/>
      <c r="N38" s="129"/>
      <c r="O38" s="129"/>
      <c r="P38" s="129"/>
      <c r="Q38" s="129"/>
      <c r="R38" s="129"/>
      <c r="S38" s="129"/>
      <c r="T38" s="129"/>
      <c r="U38" s="129"/>
      <c r="V38" s="129"/>
      <c r="W38" s="129"/>
    </row>
    <row r="39" spans="1:23" ht="38.25" customHeight="1" x14ac:dyDescent="0.45">
      <c r="A39" s="83"/>
      <c r="B39" s="88" t="s">
        <v>4</v>
      </c>
      <c r="C39" s="105">
        <v>15</v>
      </c>
      <c r="D39" s="2"/>
      <c r="E39" s="80"/>
      <c r="F39" s="160" t="s">
        <v>44</v>
      </c>
      <c r="G39" s="128"/>
      <c r="H39" s="129"/>
      <c r="I39" s="129"/>
      <c r="J39" s="129"/>
      <c r="K39" s="129"/>
      <c r="L39" s="129"/>
      <c r="M39" s="129"/>
      <c r="N39" s="129"/>
      <c r="O39" s="129"/>
      <c r="P39" s="129"/>
      <c r="Q39" s="129"/>
      <c r="R39" s="129"/>
      <c r="S39" s="129"/>
      <c r="T39" s="129"/>
      <c r="U39" s="129"/>
      <c r="V39" s="129"/>
      <c r="W39" s="129"/>
    </row>
    <row r="40" spans="1:23" ht="28.5" x14ac:dyDescent="0.45">
      <c r="A40" s="83"/>
      <c r="B40" s="88"/>
      <c r="C40" s="105"/>
      <c r="D40" s="2"/>
      <c r="E40" s="80"/>
      <c r="F40" s="163"/>
      <c r="G40" s="163"/>
      <c r="H40" s="163"/>
      <c r="I40" s="163"/>
      <c r="J40" s="163"/>
      <c r="K40" s="163"/>
      <c r="L40" s="163"/>
      <c r="M40" s="163"/>
      <c r="N40" s="163"/>
      <c r="O40" s="163"/>
      <c r="P40" s="163"/>
      <c r="Q40" s="163"/>
      <c r="R40" s="163"/>
      <c r="S40" s="129"/>
      <c r="T40" s="129"/>
      <c r="U40" s="129"/>
      <c r="V40" s="129"/>
      <c r="W40" s="129"/>
    </row>
    <row r="41" spans="1:23" ht="38.25" customHeight="1" x14ac:dyDescent="0.45">
      <c r="A41" s="83"/>
      <c r="B41" s="88" t="s">
        <v>27</v>
      </c>
      <c r="C41" s="105">
        <v>0</v>
      </c>
      <c r="D41" s="2"/>
      <c r="E41" s="80"/>
      <c r="F41" s="136" t="s">
        <v>43</v>
      </c>
      <c r="G41" s="128"/>
      <c r="H41" s="129"/>
      <c r="I41" s="129"/>
      <c r="J41" s="129"/>
      <c r="K41" s="129"/>
      <c r="L41" s="129"/>
      <c r="M41" s="129"/>
      <c r="N41" s="129"/>
      <c r="O41" s="129"/>
      <c r="P41" s="129"/>
      <c r="Q41" s="129"/>
      <c r="R41" s="129"/>
      <c r="S41" s="129"/>
      <c r="T41" s="129"/>
      <c r="U41" s="129"/>
      <c r="V41" s="129"/>
      <c r="W41" s="129"/>
    </row>
    <row r="42" spans="1:23" ht="29.25" thickBot="1" x14ac:dyDescent="0.5">
      <c r="A42" s="83"/>
      <c r="B42" s="89"/>
      <c r="C42" s="107"/>
      <c r="D42" s="2"/>
      <c r="E42" s="80"/>
      <c r="F42" s="136"/>
      <c r="G42" s="128"/>
      <c r="H42" s="129"/>
      <c r="I42" s="129"/>
      <c r="J42" s="129"/>
      <c r="K42" s="129"/>
      <c r="L42" s="129"/>
      <c r="M42" s="129"/>
      <c r="N42" s="129"/>
      <c r="O42" s="129"/>
      <c r="P42" s="129"/>
      <c r="Q42" s="129"/>
      <c r="R42" s="129"/>
      <c r="S42" s="129"/>
      <c r="T42" s="129"/>
      <c r="U42" s="129"/>
      <c r="V42" s="129"/>
      <c r="W42" s="129"/>
    </row>
    <row r="43" spans="1:23" ht="38.25" customHeight="1" x14ac:dyDescent="0.45">
      <c r="A43" s="137" t="s">
        <v>3</v>
      </c>
      <c r="B43" s="90" t="s">
        <v>48</v>
      </c>
      <c r="C43" s="108">
        <v>2700</v>
      </c>
      <c r="D43" s="21"/>
      <c r="E43" s="79"/>
      <c r="F43" s="158" t="s">
        <v>45</v>
      </c>
      <c r="G43" s="164"/>
      <c r="H43" s="161"/>
      <c r="I43" s="129"/>
      <c r="J43" s="129"/>
      <c r="K43" s="129"/>
      <c r="L43" s="129"/>
      <c r="M43" s="129"/>
      <c r="N43" s="129"/>
      <c r="O43" s="129"/>
      <c r="P43" s="129"/>
      <c r="Q43" s="129"/>
      <c r="R43" s="129"/>
      <c r="S43" s="129"/>
      <c r="T43" s="129"/>
      <c r="U43" s="129"/>
      <c r="V43" s="129"/>
      <c r="W43" s="129"/>
    </row>
    <row r="44" spans="1:23" ht="28.5" x14ac:dyDescent="0.45">
      <c r="A44" s="137"/>
      <c r="B44" s="91"/>
      <c r="C44" s="109"/>
      <c r="D44" s="2"/>
      <c r="E44" s="79"/>
      <c r="F44" s="130"/>
      <c r="G44" s="128"/>
      <c r="H44" s="129"/>
      <c r="I44" s="129"/>
      <c r="J44" s="129"/>
      <c r="K44" s="129"/>
      <c r="L44" s="129"/>
      <c r="M44" s="129"/>
      <c r="N44" s="129"/>
      <c r="O44" s="129"/>
      <c r="P44" s="129"/>
      <c r="Q44" s="129"/>
      <c r="R44" s="129"/>
      <c r="S44" s="129"/>
      <c r="T44" s="129"/>
      <c r="U44" s="129"/>
      <c r="V44" s="129"/>
      <c r="W44" s="129"/>
    </row>
    <row r="45" spans="1:23" ht="38.25" customHeight="1" x14ac:dyDescent="0.45">
      <c r="A45" s="137" t="s">
        <v>5</v>
      </c>
      <c r="B45" s="92" t="s">
        <v>36</v>
      </c>
      <c r="C45" s="110">
        <v>250</v>
      </c>
      <c r="D45" s="21"/>
      <c r="E45" s="75"/>
      <c r="F45" s="136" t="s">
        <v>46</v>
      </c>
      <c r="G45" s="128"/>
      <c r="H45" s="129"/>
      <c r="I45" s="129"/>
      <c r="J45" s="129"/>
      <c r="K45" s="129"/>
      <c r="L45" s="129"/>
      <c r="M45" s="129"/>
      <c r="N45" s="129"/>
      <c r="O45" s="129"/>
      <c r="P45" s="129"/>
      <c r="Q45" s="129"/>
      <c r="R45" s="129"/>
      <c r="S45" s="129"/>
      <c r="T45" s="129"/>
      <c r="U45" s="129"/>
      <c r="V45" s="129"/>
      <c r="W45" s="129"/>
    </row>
    <row r="46" spans="1:23" ht="28.5" x14ac:dyDescent="0.45">
      <c r="A46" s="83"/>
      <c r="B46" s="93"/>
      <c r="C46" s="109"/>
      <c r="D46" s="2"/>
      <c r="E46" s="75"/>
      <c r="F46" s="163"/>
      <c r="G46" s="128"/>
      <c r="H46" s="129"/>
      <c r="I46" s="129"/>
      <c r="J46" s="129"/>
      <c r="K46" s="129"/>
      <c r="L46" s="129"/>
      <c r="M46" s="129"/>
      <c r="N46" s="129"/>
      <c r="O46" s="129"/>
      <c r="P46" s="129"/>
      <c r="Q46" s="129"/>
      <c r="R46" s="129"/>
      <c r="S46" s="129"/>
      <c r="T46" s="129"/>
      <c r="U46" s="129"/>
      <c r="V46" s="129"/>
      <c r="W46" s="129"/>
    </row>
    <row r="47" spans="1:23" ht="28.5" x14ac:dyDescent="0.45">
      <c r="A47" s="83"/>
      <c r="B47" s="132" t="s">
        <v>26</v>
      </c>
      <c r="C47" s="133">
        <f>SUM((C35+1800+C49)*0.1)</f>
        <v>1243.8297872340427</v>
      </c>
      <c r="D47" s="2"/>
      <c r="E47" s="75"/>
      <c r="F47" s="158" t="s">
        <v>47</v>
      </c>
      <c r="G47" s="164"/>
      <c r="H47" s="161"/>
      <c r="I47" s="161"/>
      <c r="J47" s="161"/>
      <c r="K47" s="129"/>
      <c r="L47" s="129"/>
      <c r="M47" s="129"/>
      <c r="N47" s="129"/>
      <c r="O47" s="129"/>
      <c r="P47" s="129"/>
      <c r="Q47" s="129"/>
      <c r="R47" s="129"/>
      <c r="S47" s="129"/>
      <c r="T47" s="129"/>
      <c r="U47" s="129"/>
      <c r="V47" s="129"/>
      <c r="W47" s="129"/>
    </row>
    <row r="48" spans="1:23" ht="28.5" x14ac:dyDescent="0.45">
      <c r="A48" s="83"/>
      <c r="B48" s="93"/>
      <c r="C48" s="109"/>
      <c r="D48" s="2"/>
      <c r="E48" s="75"/>
      <c r="F48" s="131"/>
      <c r="G48" s="128"/>
      <c r="H48" s="129"/>
      <c r="I48" s="129"/>
      <c r="J48" s="129"/>
      <c r="K48" s="129"/>
      <c r="L48" s="129"/>
      <c r="M48" s="129"/>
      <c r="N48" s="129"/>
      <c r="O48" s="129"/>
      <c r="P48" s="129"/>
      <c r="Q48" s="129"/>
      <c r="R48" s="129"/>
      <c r="S48" s="129"/>
      <c r="T48" s="129"/>
      <c r="U48" s="129"/>
      <c r="V48" s="129"/>
      <c r="W48" s="129"/>
    </row>
    <row r="49" spans="1:23" ht="31.5" customHeight="1" thickBot="1" x14ac:dyDescent="0.5">
      <c r="A49" s="83"/>
      <c r="B49" s="135" t="s">
        <v>34</v>
      </c>
      <c r="C49" s="111"/>
      <c r="D49" s="134" t="s">
        <v>25</v>
      </c>
      <c r="E49" s="75"/>
      <c r="F49" s="172" t="s">
        <v>32</v>
      </c>
      <c r="G49" s="164"/>
      <c r="H49" s="161"/>
      <c r="I49" s="161"/>
      <c r="J49" s="161"/>
      <c r="K49" s="129"/>
      <c r="L49" s="168" t="s">
        <v>33</v>
      </c>
      <c r="M49" s="167"/>
      <c r="N49" s="129"/>
      <c r="O49" s="129"/>
      <c r="P49" s="129"/>
      <c r="Q49" s="129"/>
      <c r="R49" s="129"/>
      <c r="S49" s="129"/>
      <c r="T49" s="129"/>
      <c r="U49" s="129"/>
      <c r="V49" s="129"/>
      <c r="W49" s="129"/>
    </row>
    <row r="50" spans="1:23" ht="28.5" x14ac:dyDescent="0.45">
      <c r="A50" s="83"/>
      <c r="B50" s="94"/>
      <c r="C50" s="112"/>
      <c r="D50" s="2"/>
      <c r="E50" s="75"/>
      <c r="F50" s="131"/>
      <c r="G50" s="128"/>
      <c r="H50" s="129"/>
      <c r="I50" s="129"/>
      <c r="J50" s="129"/>
      <c r="K50" s="129"/>
      <c r="L50" s="129"/>
      <c r="M50" s="129"/>
      <c r="N50" s="129"/>
      <c r="O50" s="129"/>
      <c r="P50" s="129"/>
      <c r="Q50" s="129"/>
      <c r="R50" s="129"/>
      <c r="S50" s="129"/>
      <c r="T50" s="129"/>
      <c r="U50" s="129"/>
      <c r="V50" s="129"/>
      <c r="W50" s="129"/>
    </row>
    <row r="51" spans="1:23" ht="39" customHeight="1" x14ac:dyDescent="0.45">
      <c r="A51" s="137" t="s">
        <v>8</v>
      </c>
      <c r="B51" s="95" t="s">
        <v>7</v>
      </c>
      <c r="C51" s="113">
        <v>2200</v>
      </c>
      <c r="D51" s="26"/>
      <c r="E51" s="81"/>
      <c r="F51" s="1"/>
      <c r="G51" s="2"/>
      <c r="M51" s="4"/>
    </row>
    <row r="52" spans="1:23" ht="28.5" x14ac:dyDescent="0.45">
      <c r="A52" s="83"/>
      <c r="B52" s="96"/>
      <c r="C52" s="114"/>
      <c r="D52" s="27"/>
      <c r="E52" s="82"/>
      <c r="F52" s="27"/>
      <c r="G52" s="27"/>
      <c r="H52" s="27"/>
    </row>
    <row r="53" spans="1:23" ht="38.25" customHeight="1" x14ac:dyDescent="0.45">
      <c r="A53" s="137" t="s">
        <v>9</v>
      </c>
      <c r="B53" s="95" t="s">
        <v>10</v>
      </c>
      <c r="C53" s="115"/>
      <c r="E53" s="81"/>
      <c r="F53" s="1"/>
      <c r="G53" s="2"/>
      <c r="I53" s="4"/>
    </row>
    <row r="54" spans="1:23" ht="24" customHeight="1" x14ac:dyDescent="0.45">
      <c r="A54" s="137"/>
      <c r="B54" s="95"/>
      <c r="C54" s="115"/>
      <c r="D54" s="125" t="s">
        <v>23</v>
      </c>
      <c r="E54" s="81"/>
      <c r="F54" s="1"/>
      <c r="G54" s="2"/>
      <c r="I54" s="4"/>
    </row>
    <row r="55" spans="1:23" ht="38.25" customHeight="1" x14ac:dyDescent="0.55000000000000004">
      <c r="A55" s="137" t="s">
        <v>12</v>
      </c>
      <c r="B55" s="95" t="s">
        <v>17</v>
      </c>
      <c r="C55" s="115"/>
      <c r="D55" s="126" t="s">
        <v>22</v>
      </c>
      <c r="E55" s="81"/>
      <c r="F55" s="1"/>
      <c r="G55" s="2"/>
      <c r="I55" s="4"/>
    </row>
    <row r="56" spans="1:23" ht="29.25" thickBot="1" x14ac:dyDescent="0.5">
      <c r="A56" s="83"/>
      <c r="B56" s="97"/>
      <c r="C56" s="116"/>
      <c r="E56" s="81"/>
      <c r="F56" s="1"/>
      <c r="G56" s="2"/>
      <c r="I56" s="4"/>
    </row>
    <row r="57" spans="1:23" ht="38.25" customHeight="1" x14ac:dyDescent="0.45">
      <c r="A57" s="83"/>
      <c r="B57" s="124" t="s">
        <v>11</v>
      </c>
      <c r="C57" s="117"/>
      <c r="E57" s="81"/>
      <c r="F57" s="1"/>
      <c r="G57" s="2"/>
      <c r="I57" s="4"/>
    </row>
    <row r="58" spans="1:23" ht="28.5" x14ac:dyDescent="0.45">
      <c r="A58" s="83"/>
      <c r="B58" s="98"/>
      <c r="C58" s="118"/>
      <c r="E58" s="81"/>
      <c r="F58" s="1"/>
      <c r="G58" s="2"/>
      <c r="I58" s="4"/>
    </row>
    <row r="59" spans="1:23" ht="38.25" customHeight="1" x14ac:dyDescent="0.45">
      <c r="A59" s="137" t="s">
        <v>13</v>
      </c>
      <c r="B59" s="92" t="s">
        <v>14</v>
      </c>
      <c r="C59" s="119"/>
      <c r="E59" s="81"/>
      <c r="F59" s="1"/>
      <c r="G59" s="2"/>
      <c r="I59" s="4"/>
    </row>
    <row r="60" spans="1:23" ht="28.5" x14ac:dyDescent="0.45">
      <c r="A60" s="137"/>
      <c r="B60" s="92"/>
      <c r="C60" s="118"/>
      <c r="E60" s="81"/>
      <c r="F60" s="1"/>
      <c r="G60" s="2"/>
      <c r="I60" s="4"/>
    </row>
    <row r="61" spans="1:23" ht="38.25" customHeight="1" thickBot="1" x14ac:dyDescent="0.5">
      <c r="A61" s="137" t="s">
        <v>16</v>
      </c>
      <c r="B61" s="99" t="s">
        <v>15</v>
      </c>
      <c r="C61" s="120"/>
      <c r="D61" s="2"/>
      <c r="E61" s="81"/>
      <c r="F61" s="22"/>
      <c r="G61" s="2"/>
      <c r="I61" s="4"/>
    </row>
    <row r="62" spans="1:23" ht="28.5" x14ac:dyDescent="0.45">
      <c r="A62" s="83"/>
      <c r="B62" s="100"/>
      <c r="C62" s="114"/>
      <c r="D62" s="2"/>
      <c r="E62" s="81"/>
      <c r="F62" s="22"/>
      <c r="G62" s="2"/>
      <c r="I62" s="4"/>
    </row>
    <row r="63" spans="1:23" ht="39" customHeight="1" x14ac:dyDescent="0.45">
      <c r="A63" s="137" t="s">
        <v>18</v>
      </c>
      <c r="B63" s="95" t="s">
        <v>37</v>
      </c>
      <c r="C63" s="115">
        <v>250</v>
      </c>
      <c r="D63" s="2"/>
      <c r="E63" s="80"/>
      <c r="F63" s="24"/>
      <c r="G63" s="2"/>
      <c r="I63" s="4"/>
    </row>
    <row r="64" spans="1:23" ht="29.25" thickBot="1" x14ac:dyDescent="0.5">
      <c r="A64" s="69"/>
      <c r="B64" s="89"/>
      <c r="C64" s="121"/>
      <c r="D64" s="12"/>
      <c r="E64" s="79"/>
      <c r="F64" s="1"/>
      <c r="G64" s="2"/>
      <c r="I64" s="4"/>
    </row>
    <row r="65" spans="1:9" ht="38.25" customHeight="1" thickBot="1" x14ac:dyDescent="0.55000000000000004">
      <c r="A65" s="85"/>
      <c r="B65" s="122" t="s">
        <v>20</v>
      </c>
      <c r="C65" s="123">
        <f>SUM(C35:C64)</f>
        <v>18507.127659574468</v>
      </c>
      <c r="D65" s="73"/>
      <c r="E65" s="74"/>
      <c r="F65" s="31"/>
      <c r="G65" s="32"/>
      <c r="H65" s="33"/>
      <c r="I65" s="4"/>
    </row>
    <row r="66" spans="1:9" ht="23.25" x14ac:dyDescent="0.35">
      <c r="A66" s="68" t="s">
        <v>38</v>
      </c>
      <c r="B66" s="35"/>
      <c r="C66" s="37"/>
      <c r="D66" s="2"/>
      <c r="E66" s="3"/>
      <c r="F66" s="1"/>
      <c r="G66" s="2"/>
      <c r="I66" s="4"/>
    </row>
    <row r="67" spans="1:9" ht="21" x14ac:dyDescent="0.35">
      <c r="A67" s="34"/>
      <c r="B67" s="36"/>
      <c r="C67" s="1"/>
      <c r="D67" s="2"/>
      <c r="E67" s="3"/>
      <c r="F67" s="1"/>
      <c r="G67" s="2"/>
      <c r="I67" s="4"/>
    </row>
    <row r="68" spans="1:9" ht="21" x14ac:dyDescent="0.35">
      <c r="A68" s="38"/>
      <c r="B68" s="36"/>
      <c r="C68" s="39"/>
      <c r="D68" s="40"/>
      <c r="E68" s="3"/>
      <c r="F68" s="1"/>
      <c r="G68" s="2"/>
      <c r="I68" s="4"/>
    </row>
    <row r="69" spans="1:9" x14ac:dyDescent="0.2">
      <c r="A69" s="41"/>
      <c r="B69" s="41"/>
      <c r="D69" s="42"/>
      <c r="I69" s="4"/>
    </row>
    <row r="70" spans="1:9" ht="21" x14ac:dyDescent="0.35">
      <c r="A70" s="38"/>
      <c r="B70" s="41"/>
      <c r="I70" s="4"/>
    </row>
    <row r="71" spans="1:9" ht="20.25" customHeight="1" x14ac:dyDescent="0.2">
      <c r="A71" s="41"/>
      <c r="B71" s="41"/>
    </row>
    <row r="75" spans="1:9" x14ac:dyDescent="0.2">
      <c r="A75" s="4"/>
    </row>
    <row r="76" spans="1:9" x14ac:dyDescent="0.2">
      <c r="A76" s="25"/>
      <c r="B76" s="24"/>
      <c r="C76" s="43"/>
      <c r="D76" s="25"/>
    </row>
    <row r="77" spans="1:9" s="49" customFormat="1" x14ac:dyDescent="0.2">
      <c r="A77" s="44"/>
      <c r="B77" s="8"/>
      <c r="C77" s="45"/>
      <c r="D77" s="46"/>
      <c r="E77" s="47"/>
      <c r="F77" s="48"/>
    </row>
    <row r="78" spans="1:9" s="16" customFormat="1" ht="13.5" customHeight="1" x14ac:dyDescent="0.2">
      <c r="A78" s="50"/>
      <c r="B78" s="11"/>
      <c r="C78" s="30"/>
      <c r="D78" s="51"/>
      <c r="E78" s="14"/>
      <c r="F78" s="15"/>
    </row>
    <row r="79" spans="1:9" s="16" customFormat="1" x14ac:dyDescent="0.2">
      <c r="A79" s="50"/>
      <c r="B79" s="11"/>
      <c r="C79" s="13"/>
      <c r="D79" s="52"/>
      <c r="E79" s="14"/>
      <c r="F79" s="15"/>
    </row>
    <row r="80" spans="1:9" s="16" customFormat="1" x14ac:dyDescent="0.2">
      <c r="A80" s="50"/>
      <c r="B80" s="11"/>
      <c r="C80" s="13"/>
      <c r="D80" s="53"/>
      <c r="E80" s="14"/>
      <c r="F80" s="15"/>
    </row>
    <row r="82" spans="1:6" s="54" customFormat="1" ht="15.75" x14ac:dyDescent="0.25">
      <c r="C82" s="55"/>
      <c r="F82" s="55"/>
    </row>
    <row r="83" spans="1:6" x14ac:dyDescent="0.2">
      <c r="F83" s="18"/>
    </row>
    <row r="84" spans="1:6" x14ac:dyDescent="0.2">
      <c r="F84" s="18"/>
    </row>
    <row r="85" spans="1:6" x14ac:dyDescent="0.2">
      <c r="F85" s="18"/>
    </row>
    <row r="87" spans="1:6" ht="13.5" customHeight="1" x14ac:dyDescent="0.2">
      <c r="A87" s="4"/>
    </row>
    <row r="88" spans="1:6" x14ac:dyDescent="0.2">
      <c r="B88" s="20"/>
      <c r="E88" s="20"/>
    </row>
    <row r="89" spans="1:6" x14ac:dyDescent="0.2">
      <c r="A89" s="56"/>
      <c r="B89" s="24"/>
    </row>
    <row r="90" spans="1:6" x14ac:dyDescent="0.2">
      <c r="A90" s="25"/>
      <c r="B90" s="57"/>
      <c r="E90" s="22"/>
      <c r="F90" s="40"/>
    </row>
    <row r="91" spans="1:6" x14ac:dyDescent="0.2">
      <c r="A91" s="25"/>
      <c r="B91" s="57"/>
      <c r="E91" s="22"/>
    </row>
    <row r="92" spans="1:6" x14ac:dyDescent="0.2">
      <c r="A92" s="17"/>
      <c r="B92" s="57"/>
      <c r="E92" s="22"/>
    </row>
    <row r="93" spans="1:6" x14ac:dyDescent="0.2">
      <c r="A93" s="17"/>
      <c r="B93" s="57"/>
      <c r="E93" s="22"/>
    </row>
    <row r="94" spans="1:6" x14ac:dyDescent="0.2">
      <c r="A94" s="25"/>
      <c r="B94" s="57"/>
      <c r="E94" s="22"/>
    </row>
    <row r="95" spans="1:6" x14ac:dyDescent="0.2">
      <c r="A95" s="25"/>
      <c r="B95" s="57"/>
      <c r="E95" s="22"/>
    </row>
    <row r="96" spans="1:6" x14ac:dyDescent="0.2">
      <c r="A96" s="25"/>
      <c r="B96" s="57"/>
      <c r="E96" s="22"/>
    </row>
    <row r="97" spans="1:6" x14ac:dyDescent="0.2">
      <c r="A97" s="25"/>
      <c r="B97" s="57"/>
      <c r="E97" s="22"/>
    </row>
    <row r="98" spans="1:6" x14ac:dyDescent="0.2">
      <c r="A98" s="25"/>
      <c r="B98" s="58"/>
      <c r="C98" s="59"/>
      <c r="E98" s="22"/>
    </row>
    <row r="99" spans="1:6" x14ac:dyDescent="0.2">
      <c r="A99" s="25"/>
      <c r="B99" s="24"/>
      <c r="C99" s="23"/>
      <c r="E99" s="24"/>
      <c r="F99" s="7"/>
    </row>
    <row r="100" spans="1:6" x14ac:dyDescent="0.2">
      <c r="A100" s="25"/>
      <c r="B100" s="24"/>
    </row>
    <row r="101" spans="1:6" x14ac:dyDescent="0.2">
      <c r="A101" s="25"/>
      <c r="B101" s="24"/>
      <c r="E101" s="24"/>
    </row>
    <row r="102" spans="1:6" x14ac:dyDescent="0.2">
      <c r="A102" s="25"/>
      <c r="B102" s="24"/>
    </row>
    <row r="103" spans="1:6" x14ac:dyDescent="0.2">
      <c r="A103" s="25"/>
      <c r="B103" s="24"/>
      <c r="E103" s="24"/>
    </row>
    <row r="104" spans="1:6" x14ac:dyDescent="0.2">
      <c r="A104" s="25"/>
      <c r="B104" s="24"/>
    </row>
    <row r="105" spans="1:6" x14ac:dyDescent="0.2">
      <c r="A105" s="25"/>
      <c r="B105" s="24"/>
      <c r="E105" s="24"/>
    </row>
    <row r="106" spans="1:6" x14ac:dyDescent="0.2">
      <c r="A106" s="25"/>
      <c r="B106" s="24"/>
    </row>
    <row r="107" spans="1:6" x14ac:dyDescent="0.2">
      <c r="A107" s="25"/>
      <c r="B107" s="24"/>
      <c r="E107" s="24"/>
    </row>
    <row r="108" spans="1:6" x14ac:dyDescent="0.2">
      <c r="A108" s="25"/>
      <c r="B108" s="24"/>
    </row>
    <row r="109" spans="1:6" x14ac:dyDescent="0.2">
      <c r="A109" s="25"/>
      <c r="B109" s="24"/>
      <c r="E109" s="24"/>
    </row>
    <row r="110" spans="1:6" x14ac:dyDescent="0.2">
      <c r="A110" s="25"/>
      <c r="B110" s="24"/>
    </row>
    <row r="111" spans="1:6" x14ac:dyDescent="0.2">
      <c r="A111" s="25"/>
      <c r="B111" s="24"/>
      <c r="E111" s="24"/>
    </row>
    <row r="112" spans="1:6" x14ac:dyDescent="0.2">
      <c r="A112" s="25"/>
      <c r="B112" s="24"/>
    </row>
    <row r="113" spans="1:5" x14ac:dyDescent="0.2">
      <c r="A113" s="25"/>
      <c r="B113" s="24"/>
      <c r="E113" s="24"/>
    </row>
    <row r="114" spans="1:5" x14ac:dyDescent="0.2">
      <c r="A114" s="25"/>
      <c r="B114" s="24"/>
      <c r="D114" s="29"/>
    </row>
    <row r="115" spans="1:5" x14ac:dyDescent="0.2">
      <c r="A115" s="25"/>
      <c r="B115" s="24"/>
      <c r="D115" s="19"/>
      <c r="E115" s="24"/>
    </row>
    <row r="117" spans="1:5" x14ac:dyDescent="0.2">
      <c r="A117" s="5"/>
      <c r="B117" s="60"/>
    </row>
    <row r="118" spans="1:5" x14ac:dyDescent="0.2">
      <c r="A118" s="5"/>
    </row>
    <row r="120" spans="1:5" x14ac:dyDescent="0.2">
      <c r="A120" s="28"/>
      <c r="B120" s="60"/>
    </row>
    <row r="121" spans="1:5" x14ac:dyDescent="0.2">
      <c r="A121" s="29"/>
    </row>
    <row r="122" spans="1:5" x14ac:dyDescent="0.2">
      <c r="A122" s="61"/>
    </row>
    <row r="123" spans="1:5" x14ac:dyDescent="0.2">
      <c r="A123" s="29"/>
      <c r="E123" s="22"/>
    </row>
    <row r="124" spans="1:5" x14ac:dyDescent="0.2">
      <c r="A124" s="29"/>
      <c r="E124" s="22"/>
    </row>
    <row r="125" spans="1:5" x14ac:dyDescent="0.2">
      <c r="A125" s="29"/>
      <c r="E125" s="22"/>
    </row>
    <row r="126" spans="1:5" x14ac:dyDescent="0.2">
      <c r="A126" s="28"/>
      <c r="E126" s="22"/>
    </row>
    <row r="127" spans="1:5" x14ac:dyDescent="0.2">
      <c r="A127" s="19"/>
      <c r="E127" s="22"/>
    </row>
    <row r="128" spans="1:5" x14ac:dyDescent="0.2">
      <c r="E128" s="22"/>
    </row>
    <row r="129" spans="1:6" x14ac:dyDescent="0.2">
      <c r="A129" s="29"/>
      <c r="E129" s="22"/>
    </row>
    <row r="130" spans="1:6" x14ac:dyDescent="0.2">
      <c r="A130" s="29"/>
      <c r="E130" s="22"/>
    </row>
    <row r="131" spans="1:6" ht="12.75" customHeight="1" x14ac:dyDescent="0.2">
      <c r="A131" s="19"/>
      <c r="E131" s="22"/>
    </row>
    <row r="132" spans="1:6" x14ac:dyDescent="0.2">
      <c r="E132" s="22"/>
    </row>
    <row r="135" spans="1:6" ht="12.75" customHeight="1" x14ac:dyDescent="0.2">
      <c r="A135" s="62"/>
      <c r="B135" s="60"/>
      <c r="E135" s="24"/>
    </row>
    <row r="136" spans="1:6" x14ac:dyDescent="0.2">
      <c r="E136" s="20"/>
    </row>
    <row r="137" spans="1:6" x14ac:dyDescent="0.2">
      <c r="B137" s="63"/>
      <c r="E137" s="24"/>
    </row>
    <row r="139" spans="1:6" x14ac:dyDescent="0.2">
      <c r="B139" s="20"/>
      <c r="E139" s="24"/>
    </row>
    <row r="140" spans="1:6" x14ac:dyDescent="0.2">
      <c r="B140" s="20"/>
      <c r="E140" s="20"/>
    </row>
    <row r="141" spans="1:6" ht="12.75" customHeight="1" x14ac:dyDescent="0.2">
      <c r="B141" s="20"/>
      <c r="D141" s="29"/>
      <c r="F141" s="6"/>
    </row>
    <row r="142" spans="1:6" x14ac:dyDescent="0.2">
      <c r="A142" s="64"/>
      <c r="D142" s="29"/>
      <c r="F142" s="64"/>
    </row>
    <row r="143" spans="1:6" x14ac:dyDescent="0.2">
      <c r="F143" s="64"/>
    </row>
    <row r="144" spans="1:6" x14ac:dyDescent="0.2">
      <c r="B144" s="20"/>
      <c r="D144" s="29"/>
      <c r="E144" s="24"/>
    </row>
    <row r="145" spans="1:6" x14ac:dyDescent="0.2">
      <c r="C145" s="12"/>
    </row>
    <row r="146" spans="1:6" s="33" customFormat="1" x14ac:dyDescent="0.2">
      <c r="A146" s="65"/>
      <c r="B146" s="66"/>
      <c r="C146" s="30"/>
      <c r="D146" s="31"/>
      <c r="E146" s="31"/>
      <c r="F146" s="32"/>
    </row>
    <row r="148" spans="1:6" x14ac:dyDescent="0.2">
      <c r="A148" s="67"/>
      <c r="C148" s="5"/>
    </row>
    <row r="149" spans="1:6" ht="13.9" customHeight="1" x14ac:dyDescent="0.2">
      <c r="A149" s="1"/>
    </row>
    <row r="150" spans="1:6" x14ac:dyDescent="0.2">
      <c r="A150" s="1"/>
      <c r="B150" s="39"/>
      <c r="C150" s="40"/>
    </row>
    <row r="151" spans="1:6" x14ac:dyDescent="0.2">
      <c r="C151" s="5"/>
    </row>
    <row r="152" spans="1:6" x14ac:dyDescent="0.2">
      <c r="B152" s="31"/>
    </row>
  </sheetData>
  <dataConsolidate/>
  <mergeCells count="2">
    <mergeCell ref="F1:W3"/>
    <mergeCell ref="F19:W30"/>
  </mergeCells>
  <phoneticPr fontId="0" type="noConversion"/>
  <hyperlinks>
    <hyperlink ref="B30" r:id="rId1" xr:uid="{00000000-0004-0000-0500-000000000000}"/>
    <hyperlink ref="F33:H33" r:id="rId2" display="CLICK HERE to download" xr:uid="{00000000-0004-0000-0500-000001000000}"/>
    <hyperlink ref="F33:I33" r:id="rId3" display="CLICK HERE to download" xr:uid="{00000000-0004-0000-0500-000002000000}"/>
    <hyperlink ref="F35" r:id="rId4" xr:uid="{00000000-0004-0000-0500-000003000000}"/>
    <hyperlink ref="F45" r:id="rId5" xr:uid="{00000000-0004-0000-0500-000004000000}"/>
    <hyperlink ref="F37" r:id="rId6" xr:uid="{00000000-0004-0000-0500-000005000000}"/>
    <hyperlink ref="F39" r:id="rId7" xr:uid="{00000000-0004-0000-0500-000006000000}"/>
    <hyperlink ref="F41" r:id="rId8" xr:uid="{00000000-0004-0000-0500-000007000000}"/>
    <hyperlink ref="F43:H43" r:id="rId9" display="http://prestigemotorsport.com.au/auction-guide/" xr:uid="{00000000-0004-0000-0500-000008000000}"/>
    <hyperlink ref="F47:J47" r:id="rId10" display="http://prestigemotorsport.com.au/inspection-examples/" xr:uid="{00000000-0004-0000-0500-000009000000}"/>
    <hyperlink ref="F49:J49" r:id="rId11" display="http://prestigemotorsport.com.au/inspection-examples/" xr:uid="{00000000-0004-0000-0500-00000A000000}"/>
    <hyperlink ref="F49" r:id="rId12" xr:uid="{00000000-0004-0000-0500-00000B000000}"/>
    <hyperlink ref="F33" r:id="rId13" xr:uid="{3084CE1A-9B13-4306-846E-CF35F6D0DFBE}"/>
    <hyperlink ref="F43" r:id="rId14" xr:uid="{1736B944-B08A-4862-BDC7-8519D41A420A}"/>
    <hyperlink ref="F47" r:id="rId15" xr:uid="{7504EA70-1B77-4A8B-84C7-77ED69BB8F17}"/>
  </hyperlinks>
  <pageMargins left="0.74803149606299213" right="0.74803149606299213" top="0.78740157480314965" bottom="0.78740157480314965" header="0.51181102362204722" footer="0.51181102362204722"/>
  <pageSetup paperSize="9" scale="30" orientation="landscape" horizontalDpi="360" verticalDpi="360" r:id="rId16"/>
  <headerFooter alignWithMargins="0"/>
  <drawing r:id="rId17"/>
  <legacy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5</vt:i4>
      </vt:variant>
    </vt:vector>
  </HeadingPairs>
  <TitlesOfParts>
    <vt:vector size="8" baseType="lpstr">
      <vt:lpstr>Sheet1</vt:lpstr>
      <vt:lpstr>Sheet2</vt:lpstr>
      <vt:lpstr>Sheet3</vt:lpstr>
      <vt:lpstr>Chart5</vt:lpstr>
      <vt:lpstr>Chart4</vt:lpstr>
      <vt:lpstr>Chart3</vt:lpstr>
      <vt:lpstr>Chart2</vt:lpstr>
      <vt:lpstr>Chart1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Risbey</dc:creator>
  <cp:lastModifiedBy>Geoff</cp:lastModifiedBy>
  <cp:lastPrinted>2016-08-18T04:02:10Z</cp:lastPrinted>
  <dcterms:created xsi:type="dcterms:W3CDTF">1999-05-15T09:17:16Z</dcterms:created>
  <dcterms:modified xsi:type="dcterms:W3CDTF">2022-06-22T08:37:17Z</dcterms:modified>
</cp:coreProperties>
</file>