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0" yWindow="0" windowWidth="23880" windowHeight="355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35" i="1" l="1"/>
  <c r="C47" i="1" l="1"/>
  <c r="C65"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text>
        <r>
          <rPr>
            <b/>
            <sz val="18"/>
            <color indexed="81"/>
            <rFont val="Tahoma"/>
            <family val="2"/>
          </rPr>
          <t xml:space="preserve">
** PLEASE NOTE -- Low volume importers are allowed up to about 35 vehicles per year without needing to degas the airconditioning system, providing the gas is R134A / non-CFC **
Please see </t>
        </r>
        <r>
          <rPr>
            <b/>
            <u/>
            <sz val="18"/>
            <color indexed="81"/>
            <rFont val="Tahoma"/>
            <family val="2"/>
          </rPr>
          <t>www.prestigemotorsport.com.au/aircon-gas-import-laws-relaxed/</t>
        </r>
        <r>
          <rPr>
            <b/>
            <sz val="18"/>
            <color indexed="81"/>
            <rFont val="Tahoma"/>
            <family val="2"/>
          </rPr>
          <t xml:space="preserve"> for more details.
Vehicles older than about 1992 generally contain CFC's and these must be de-gassed and the airconditioning system disabled so it can't be used with CFC's, prior to import to Australia.</t>
        </r>
      </text>
    </comment>
    <comment ref="C43" authorId="0" shapeId="0">
      <text>
        <r>
          <rPr>
            <b/>
            <sz val="16"/>
            <color indexed="81"/>
            <rFont val="Tahoma"/>
            <family val="2"/>
          </rPr>
          <t xml:space="preserve">
This is an approximate shipping estimate for transporting a typical passenger vehicle into the most common Aust Ports using a "roll on roll off" (RO/RO) car carrying ship which is the cheapest shipping option.  Car carrying ships are purpose built for transporting new vehicles, and are simply multi-level carparks on water.  All vehicles are fully enclosed and some of these flat-sided ships have up to 9 levels and 6,000+ vehicle capacity.
</t>
        </r>
        <r>
          <rPr>
            <b/>
            <u/>
            <sz val="16"/>
            <color indexed="81"/>
            <rFont val="Tahoma"/>
            <family val="2"/>
          </rPr>
          <t xml:space="preserve">Timeframe
</t>
        </r>
        <r>
          <rPr>
            <b/>
            <sz val="16"/>
            <color indexed="81"/>
            <rFont val="Tahoma"/>
            <family val="2"/>
          </rPr>
          <t xml:space="preserve">For most States of Australia you should allow 4 to 5 weeks for arrival from the date you bought the vehicle.  Please see our FAQ's for more detail:
http://www.prestigemotorsport.com.au/FAQs
</t>
        </r>
        <r>
          <rPr>
            <b/>
            <u/>
            <sz val="16"/>
            <color indexed="81"/>
            <rFont val="Tahoma"/>
            <family val="2"/>
          </rPr>
          <t>Costs</t>
        </r>
        <r>
          <rPr>
            <b/>
            <sz val="16"/>
            <color indexed="81"/>
            <rFont val="Tahoma"/>
            <family val="2"/>
          </rPr>
          <t xml:space="preserve">
The total shipping cost can vary depending on:
- Vehicle size
- Currency fluctuations (USD to AUD)
- Destination Port
- Customs and Quarantine fees including cleaning (if required)
- General wharf fees and any storage
Where possible we use a "door to door" shipping service which includes pre-cleaning in Japan to prevent any extra Quarantine charges for cleaning on arrival in Australia which can otherwise add up to $400. Most vehicles are between 11 cbm to 20 cbm in size, and the cost for shipping using this service is generally $1,700 to Brisbane Port, $1,840 to Port Kembla (for Sydney), $1,840 to Melbourne Port and $1,990 to Fremantle Port (for Perth). This service is not available into Adelaide so if you are in SA please allow approx. $2,100 for shipping (due to the additional distance and usual transhipment via Sydney or Melbourne) and note that large vehicles like people movers will incur additional shipping costs of approx. $200 to $400.  Shipping costs are charged in USD per cubic metre which is calculated based on the largest extremities of the vehicle, so roof racks and bull bars will make a difference into Adelaide.
If you are in Darwin, unfortunately the RO/RO berth in Darwin is out of action so there are very few car carrying ships that go in there these days.  Options are to truck the car from either Brisbane, Adelaide or Perth, or look at a container service into Darwin which may be cheaper -- please contact us for more details and latest information.
Underbody or other cleaning when the vehicle arrives (as determined by Quarantine Inspectors) may be necessary for the occasional vehicle into Adelaide (or other Ports if the "door to door" service is not used), this can incur another $290 to $460 depending on time taken and the Port. No matter how clean the vehicle is when it leaves the agent's yard in Japan, cleaning may be ordered by AQIS here in Australia and unfortunately we have no control over that. Please note that we do not include this cost in normal budget calculations.
It is possible to ship in container however this works out to be more expensive for single vehicles than car carrying ship (usually another $1,500+ per vehicle). For special vehicles you may prefer to pay the extra for greater security. Please discuss your requirements with us so we can help you to decide on the best option.</t>
        </r>
      </text>
    </comment>
    <comment ref="C45" authorId="0" shapeId="0">
      <text>
        <r>
          <rPr>
            <b/>
            <sz val="16"/>
            <color indexed="81"/>
            <rFont val="Tahoma"/>
            <family val="2"/>
          </rPr>
          <t xml:space="preserve">
Insurance for "total loss" is included in the "door to door" shipping service that we use (this service is available into Brisbane, Sydney, Melbourne and Perth but not Adelaide).
Other insurance is available and would generally be organised from the country of export by the agent shipping the vehicle, but is rarely used for ro/ro car carrying vessels.
The insurance situation is complicated and depends on a number of factors -- some of which are not known before the vehicle is purchased.  We will be able to explain your options in more detail, depending on your situation, so please ask if you require insurance.</t>
        </r>
      </text>
    </comment>
    <comment ref="C47" authorId="0" shapeId="0">
      <text>
        <r>
          <rPr>
            <b/>
            <u/>
            <sz val="16"/>
            <color indexed="81"/>
            <rFont val="Tahoma"/>
            <family val="2"/>
          </rPr>
          <t xml:space="preserve">
IMPORT DUTY
</t>
        </r>
        <r>
          <rPr>
            <b/>
            <sz val="16"/>
            <color indexed="81"/>
            <rFont val="Tahoma"/>
            <family val="2"/>
          </rPr>
          <t xml:space="preserve">From 1 January 2018, the 5% import duty was removed for vehicles substantially manufactured in Japan and the USA, as part of the Free Trade Agreements (FTA's) with those countries.
The duty was also lifted on vehicles from 8 other countries with which Australia has FTA’s:
China, Republic of Korea, New Zealand, Singapore, Thailand, Chile, the Association of South East Asian Nations (ASEAN) (with New Zealand) and Malaysia.
Unfortunately vehicles manufactured in Europe and the UK continue for now to attract the 5% import duty unless they are over 30 years old.
More details: </t>
        </r>
        <r>
          <rPr>
            <b/>
            <u/>
            <sz val="16"/>
            <color indexed="81"/>
            <rFont val="Tahoma"/>
            <family val="2"/>
          </rPr>
          <t xml:space="preserve">http://prestigemotorsport.com.au/0-duty-imported-vehicles-1-jan-2018/
GST
</t>
        </r>
        <r>
          <rPr>
            <b/>
            <sz val="16"/>
            <color indexed="81"/>
            <rFont val="Tahoma"/>
            <family val="2"/>
          </rPr>
          <t>10% GST still applies to the import of all vehicles over $1,000 value and is charged on the total of (FOB price + duty + cost of shipping).</t>
        </r>
        <r>
          <rPr>
            <b/>
            <u/>
            <sz val="16"/>
            <color indexed="81"/>
            <rFont val="Tahoma"/>
            <family val="2"/>
          </rPr>
          <t xml:space="preserve">
LUXURY CAR TAX (LCT)
</t>
        </r>
        <r>
          <rPr>
            <b/>
            <sz val="16"/>
            <color indexed="81"/>
            <rFont val="Tahoma"/>
            <family val="2"/>
          </rPr>
          <t xml:space="preserve">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and calculation method:
</t>
        </r>
        <r>
          <rPr>
            <b/>
            <u/>
            <sz val="16"/>
            <color indexed="81"/>
            <rFont val="Tahoma"/>
            <family val="2"/>
          </rPr>
          <t xml:space="preserve">
https://www.ato.gov.au/Rates/Luxury-car-tax-rate-and-thresholds/
</t>
        </r>
        <r>
          <rPr>
            <b/>
            <sz val="16"/>
            <color indexed="81"/>
            <rFont val="Tahoma"/>
            <family val="2"/>
          </rPr>
          <t>Australian Customs will generally use the vehicle invoice value for duty and LCT calculations, but may request an independent valuation on arrival.  We can provide a valuation if required, please see:</t>
        </r>
        <r>
          <rPr>
            <b/>
            <u/>
            <sz val="16"/>
            <color indexed="81"/>
            <rFont val="Tahoma"/>
            <family val="2"/>
          </rPr>
          <t xml:space="preserve">
http://prestigemotorsport.com.au/faqs/car-valuation-for-import-and-classic-cars/</t>
        </r>
      </text>
    </comment>
    <comment ref="C49" authorId="0" shapeId="0">
      <text>
        <r>
          <rPr>
            <b/>
            <u/>
            <sz val="16"/>
            <color indexed="81"/>
            <rFont val="Tahoma"/>
            <family val="2"/>
          </rPr>
          <t xml:space="preserve">
IMPORT DUTY
</t>
        </r>
        <r>
          <rPr>
            <b/>
            <sz val="16"/>
            <color indexed="81"/>
            <rFont val="Tahoma"/>
            <family val="2"/>
          </rPr>
          <t xml:space="preserve">From 1 January 2018, the 5% import duty was removed for vehicles substantially manufactured in Japan and the USA, as part of the Free Trade Agreements (FTA's) with those countries.
The duty was also lifted on vehicles from 8 other countries with which Australia has FTA’s:
China, Republic of Korea, New Zealand, Singapore, Thailand, Chile, the Association of South East Asian Nations (ASEAN) (with New Zealand) and Malaysia.
Unfortunately vehicles manufactured in Europe and the UK continue for now to attract the 5% import duty unless they are over 30 years old.
More details: http://prestigemotorsport.com.au/0-duty-imported-vehicles-1-jan-2018/
</t>
        </r>
        <r>
          <rPr>
            <b/>
            <u/>
            <sz val="16"/>
            <color indexed="81"/>
            <rFont val="Tahoma"/>
            <family val="2"/>
          </rPr>
          <t xml:space="preserve">GST
</t>
        </r>
        <r>
          <rPr>
            <b/>
            <sz val="16"/>
            <color indexed="81"/>
            <rFont val="Tahoma"/>
            <family val="2"/>
          </rPr>
          <t>10% GST still applies to the import of all vehicles over $1,000 value and is charged on the total of (FOB price + duty + cost of shipping).</t>
        </r>
        <r>
          <rPr>
            <b/>
            <u/>
            <sz val="16"/>
            <color indexed="81"/>
            <rFont val="Tahoma"/>
            <family val="2"/>
          </rPr>
          <t xml:space="preserve">
LUXURY CAR TAX (LCT)
</t>
        </r>
        <r>
          <rPr>
            <b/>
            <sz val="16"/>
            <color indexed="81"/>
            <rFont val="Tahoma"/>
            <family val="2"/>
          </rPr>
          <t xml:space="preserve">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and calculation method:
https://www.ato.gov.au/Rates/Luxury-car-tax-rate-and-thresholds/
Australian Customs will generally use the vehicle invoice value for duty and LCT calculations, but may request an independent valuation on arrival.  We can provide a valuation if required, please see:
http://prestigemotorsport.com.au/faqs/car-valuation-for-import-and-classic-cars/</t>
        </r>
      </text>
    </comment>
    <comment ref="D49" authorId="0" shapeId="0">
      <text>
        <r>
          <rPr>
            <b/>
            <sz val="16"/>
            <color indexed="81"/>
            <rFont val="Tahoma"/>
            <family val="2"/>
          </rPr>
          <t xml:space="preserve">
LUXURY CAR TAX (LCT)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valution if required, please see:
http://prestigemotorsport.com.au/faqs/car-valuation-for-import-and-classic-cars/</t>
        </r>
      </text>
    </comment>
    <comment ref="C51" authorId="0" shapeId="0">
      <text>
        <r>
          <rPr>
            <b/>
            <u/>
            <sz val="16"/>
            <color indexed="81"/>
            <rFont val="Tahoma"/>
            <family val="2"/>
          </rPr>
          <t xml:space="preserve">
</t>
        </r>
        <r>
          <rPr>
            <b/>
            <sz val="16"/>
            <color indexed="81"/>
            <rFont val="Tahoma"/>
            <family val="2"/>
          </rPr>
          <t xml:space="preserve">For the latest import regulations please see:  </t>
        </r>
        <r>
          <rPr>
            <b/>
            <u/>
            <sz val="16"/>
            <color indexed="81"/>
            <rFont val="Tahoma"/>
            <family val="2"/>
          </rPr>
          <t>http://prestigemotorsport.com.au/faqs/australian-vehicle-import-rules/
SEVS (the main import scheme for road use vehicles since 2002)</t>
        </r>
        <r>
          <rPr>
            <b/>
            <sz val="16"/>
            <color indexed="81"/>
            <rFont val="Tahoma"/>
            <family val="2"/>
          </rPr>
          <t xml:space="preserve">
The cost of compliance includes both the compliance plate and the compliance work and generally ranges between about $1,800 and $3,500 including GST, plus tyres depending on:
- Type of vehicle
- Availability of compliance
- Location of compliance
- Market forces (supply and demand)
Please contact us with your location and the make / model of interest so we can provide a current compliance cost.
We have reliable compliance contacts across Australia that we have dealt with for many years, and we recommend these to our customers as part of our service.  This usually gives clients access to trade prices which are significantly lower than retail prices.  You are of course free to use another workshop if you wish.
</t>
        </r>
        <r>
          <rPr>
            <b/>
            <u/>
            <sz val="16"/>
            <color indexed="81"/>
            <rFont val="Tahoma"/>
            <family val="2"/>
          </rPr>
          <t xml:space="preserve">15 Year Old Rule
</t>
        </r>
        <r>
          <rPr>
            <b/>
            <sz val="16"/>
            <color indexed="81"/>
            <rFont val="Tahoma"/>
            <family val="2"/>
          </rPr>
          <t xml:space="preserve">This rule was changed by DOTARS (now Department of Infrastructure and Regional Development) in May 2005 to apply only to December 1988 and older vehicles. By about mid-2019 this should change to a 25 Year Rule (see: </t>
        </r>
        <r>
          <rPr>
            <b/>
            <u/>
            <sz val="16"/>
            <color indexed="81"/>
            <rFont val="Tahoma"/>
            <family val="2"/>
          </rPr>
          <t>http://prestigemotorsport.com.au/2019-vehicle-import-regulation-changes-draft-legislation-announced/</t>
        </r>
        <r>
          <rPr>
            <b/>
            <sz val="16"/>
            <color indexed="81"/>
            <rFont val="Tahoma"/>
            <family val="2"/>
          </rPr>
          <t>).</t>
        </r>
        <r>
          <rPr>
            <b/>
            <u/>
            <sz val="16"/>
            <color indexed="81"/>
            <rFont val="Tahoma"/>
            <family val="2"/>
          </rPr>
          <t xml:space="preserve">
</t>
        </r>
        <r>
          <rPr>
            <b/>
            <sz val="16"/>
            <color indexed="81"/>
            <rFont val="Tahoma"/>
            <family val="2"/>
          </rPr>
          <t xml:space="preserve">The average cost to make the minor "compliance" changes to a vehicle under this rule ranges from about $600 to $1,000.  This varies depending on the vehicle and the licensing location.  Modifications may include some of all of the following items:
17 digit VIN stamped on the body
Seatbelts
Sun visors
Child restraint points in the rear
High level brake light
Driver's side mirror changed from convex to flat
Side intrusion bars
Dash lighting dimmer switch
Engineer's sign-off
If you are uncertain about what needs to be done for a vehicle you are considering, you should ask the registration authority in your State or Territory for further information. While you can make all the changes yourself, we can supply recommendations for a reliable workshop in your State should you require assistance.
</t>
        </r>
        <r>
          <rPr>
            <b/>
            <u/>
            <sz val="16"/>
            <color indexed="81"/>
            <rFont val="Tahoma"/>
            <family val="2"/>
          </rPr>
          <t xml:space="preserve">Race Import
</t>
        </r>
        <r>
          <rPr>
            <b/>
            <sz val="16"/>
            <color indexed="81"/>
            <rFont val="Tahoma"/>
            <family val="2"/>
          </rPr>
          <t xml:space="preserve">
Compliance is not required on vehicles imported for race use.  These cannot be used as a normal road car and you would generally require a CAMS license to obtain an Import Approval.</t>
        </r>
      </text>
    </comment>
    <comment ref="C53" authorId="0" shapeId="0">
      <text>
        <r>
          <rPr>
            <b/>
            <sz val="16"/>
            <color indexed="81"/>
            <rFont val="Tahoma"/>
            <family val="2"/>
          </rPr>
          <t xml:space="preserve">
While of good quality, Japanese tyres do not have the DOT symbol to indicate that they meet Australian Standards.
This is why all tyres must be changed as part of SEVS compliance even if the Japanese tyres are still in good condition. The old tyres are yours to keep if you want them.
The brand and size of new tyres is up to you as well as the vehicle type, and that is why the cost is left open for you to complete.
Prices vary greatly, but rough estimates for a set of 4 x decent quality tyres are (you should call any tyre shop for more accurate pricing):
15"    $500
16"    $650
17"    $850
18"    $1,100</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A compliance deposit of usually $500 to $1,000 is required by most compliance workshops once you have sent payment to Japan. This allows the workshop to apply for your Import Approval while deregistration and shipping is being organised. Vehicles generally take 4 to 6 weeks to arrive in Australia from the day you send payment to Japan. Shipping to Adelaide can take another week or so. Import Approvals usually take 2 to 3 weeks to obtain, depending on Govt. processing times.
D)  On arrival in Australia our Customs Agent will arrange clearance through Customs and Quarantine. Your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the compliance workshop.
E)  The compliance workshop will generally have the work on your vehicle completed and the Govt. compliance paperwork finalised within 2 to 3 weeks. Very occasionally there may be delays with the Govt. finalising the paperwork depending on how busy they are. You need to pay the balance of the compliance work plus tyres (if needed) to the workshop prior to collecting your vehicle.
F)  Next you take your vehicle for roadworthy inspection and licensing. Accurate costs can be obtained using the online calculators available from the licensing authority for each State or Territory. The compliance workshops we use can usually arrange roadworthy inspection and registration for you if required, as an additional service.
</t>
        </r>
      </text>
    </comment>
    <comment ref="C55" authorId="0" shapeId="0">
      <text>
        <r>
          <rPr>
            <b/>
            <sz val="16"/>
            <color indexed="81"/>
            <rFont val="Tahoma"/>
            <family val="2"/>
          </rPr>
          <t xml:space="preserve">
To help combat vehicle theft, some States require the fitting of an approved auto-immobilising alarm system prior to registration.
The factory alarm system in most recent model imports is sufficient to meet this criteria. However, some models may require an additional alarm to be fitted.
We recommend you discuss this with your compliance workshop, and whether it is an additional cost to the quoted price.
</t>
        </r>
      </text>
    </comment>
    <comment ref="D55"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A compliance deposit of usually $500 to $1,000 is required by most compliance workshops once you have sent payment to Japan. This allows the workshop to apply for your Import Approval while deregistration and shipping is being organised. Vehicles generally take 4 to 6 weeks to arrive in Australia from the day you send payment to Japan. Shipping to Adelaide can take another week or so. Import Approvals usually take 2 to 3 weeks to obtain, depending on Govt. processing times.
D)  On arrival in Australia our Customs Agent will arrange clearance through Customs and Quarantine. Your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the compliance workshop.
E)  The compliance workshop will generally have the work on your vehicle completed and the Govt. compliance paperwork finalised within 2 to 3 weeks. Very occasionally there may be delays with the Govt. finalising the paperwork depending on how busy they are. You need to pay the balance of the compliance work plus tyres (if needed) to the workshop prior to collecting your vehicle.
F)  Next you take your vehicle for roadworthy inspection and licensing. Accurate costs can be obtained using the online calculators available from the licensing authority for each State or Territory. The compliance workshops we use can usually arrange roadworthy inspection and registration for you if required, as an additional service.
</t>
        </r>
      </text>
    </comment>
    <comment ref="C59" authorId="0" shapeId="0">
      <text>
        <r>
          <rPr>
            <b/>
            <sz val="16"/>
            <color indexed="81"/>
            <rFont val="Tahoma"/>
            <family val="2"/>
          </rPr>
          <t xml:space="preserve">
On road costs (ORC's) consist of standard charges for Govt. Stamp Duty and Registration, including roadworthy inspection.
Government stamp duty varies by State / Territory but a guide for light passenger vehicles of less than $20,000 market value is about 3% of the market value. From then on, a sliding scale percentage is used depending on value.
Each State / Territory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Registration costs vary by State / Territory, and for 12 months registration range from about $450 to $900 as a general guide.
</t>
        </r>
        <r>
          <rPr>
            <b/>
            <sz val="12"/>
            <color indexed="81"/>
            <rFont val="Tahoma"/>
            <family val="2"/>
          </rPr>
          <t xml:space="preserve">
</t>
        </r>
      </text>
    </comment>
    <comment ref="C61" authorId="0" shapeId="0">
      <text>
        <r>
          <rPr>
            <b/>
            <sz val="12"/>
            <color indexed="81"/>
            <rFont val="Tahoma"/>
            <family val="2"/>
          </rPr>
          <t xml:space="preserve">
</t>
        </r>
        <r>
          <rPr>
            <b/>
            <sz val="16"/>
            <color indexed="81"/>
            <rFont val="Tahoma"/>
            <family val="2"/>
          </rPr>
          <t xml:space="preserve">
On road costs (ORC's) consist of standard charges for Govt. Stamp Duty and Registration, including roadworthy inspection.
Government stamp duty varies by State / Territory but a guide for light passenger vehicles of less than $20,000 market value is about 3% of the market value. From then on, a sliding scale percentage is used depending on value.
Each State / Territory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Registration costs vary by State / Territory, and for 12 months registration range from about $450 to $900 as a general guide.</t>
        </r>
      </text>
    </comment>
    <comment ref="C63" authorId="0" shapeId="0">
      <text>
        <r>
          <rPr>
            <b/>
            <sz val="16"/>
            <color indexed="81"/>
            <rFont val="Tahoma"/>
            <family val="2"/>
          </rPr>
          <t xml:space="preserve">
Allow for transport from the wharf to your home or compliance workshop if required. $200 will cover most situations.
Enter any other costs that are specific to your situation, e.g. alarm, radio conversion to receive local FM bands (about $80), sound system upgrades, window tinting, bodykit, performance modifications, and anything else that you have planned once the vehicle is in Australia.</t>
        </r>
      </text>
    </comment>
  </commentList>
</comments>
</file>

<file path=xl/sharedStrings.xml><?xml version="1.0" encoding="utf-8"?>
<sst xmlns="http://schemas.openxmlformats.org/spreadsheetml/2006/main" count="49" uniqueCount="49">
  <si>
    <t>Enter total cost of vehicle in Yen (FOB)</t>
  </si>
  <si>
    <t>STEP 1</t>
  </si>
  <si>
    <t>STEP 2</t>
  </si>
  <si>
    <t>STEP 3</t>
  </si>
  <si>
    <t>Telegraphic Transfer (TT) fee</t>
  </si>
  <si>
    <t>STEP 4</t>
  </si>
  <si>
    <t>FOB price in Australian dollars</t>
  </si>
  <si>
    <t>Shipping insurance (optional)</t>
  </si>
  <si>
    <t>Shipping, wharf, Customs and agent fees</t>
  </si>
  <si>
    <t>Enter the cost of compliance</t>
  </si>
  <si>
    <t>STEP 5</t>
  </si>
  <si>
    <t>STEP 6</t>
  </si>
  <si>
    <t>Enter the cost of new tyres</t>
  </si>
  <si>
    <t>ON ROAD COSTS</t>
  </si>
  <si>
    <t>STEP 7</t>
  </si>
  <si>
    <t>STEP 8</t>
  </si>
  <si>
    <t>Enter the cost of Stamp Duty</t>
  </si>
  <si>
    <t>Enter the cost of licencing and registration</t>
  </si>
  <si>
    <t>STEP 9</t>
  </si>
  <si>
    <t>Enter the cost of an alarm system</t>
  </si>
  <si>
    <t>Other miscellaneous</t>
  </si>
  <si>
    <t>STEP 10</t>
  </si>
  <si>
    <t/>
  </si>
  <si>
    <t>Estimated TOTAL</t>
  </si>
  <si>
    <t>Enter current exchange rate (Yen to A$)</t>
  </si>
  <si>
    <t>PAYMENT TIMING</t>
  </si>
  <si>
    <t>Mouse over this box for</t>
  </si>
  <si>
    <t>Are you using the latest calculator ?</t>
  </si>
  <si>
    <t>Allow for LCT if applicable</t>
  </si>
  <si>
    <t>10% GST</t>
  </si>
  <si>
    <t>Airconditioning gas charge (usually $0)</t>
  </si>
  <si>
    <t>http://www.prestigemotorsport.com.au/cost-calculators/</t>
  </si>
  <si>
    <r>
      <rPr>
        <b/>
        <i/>
        <u/>
        <sz val="22"/>
        <color indexed="12"/>
        <rFont val="Arial"/>
        <family val="2"/>
      </rPr>
      <t>Preparing to Bid at Auction</t>
    </r>
    <r>
      <rPr>
        <sz val="22"/>
        <rFont val="Arial"/>
        <family val="2"/>
      </rPr>
      <t xml:space="preserve">  How to avoid missing the perfect vehicle</t>
    </r>
  </si>
  <si>
    <t>Receive daily email alerts and auction history for any model</t>
  </si>
  <si>
    <t>http://prestigemotorsport.com.au/auctions</t>
  </si>
  <si>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</si>
  <si>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8"/>
        <color indexed="12"/>
        <rFont val="Arial"/>
        <family val="2"/>
      </rPr>
      <t>Visit our website</t>
    </r>
    <r>
      <rPr>
        <sz val="28"/>
        <rFont val="Arial"/>
        <family val="2"/>
      </rPr>
      <t xml:space="preserve"> for Further Information</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</si>
  <si>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</si>
  <si>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</si>
  <si>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Example Vehicle Inspections</t>
    </r>
    <r>
      <rPr>
        <sz val="22"/>
        <rFont val="Arial"/>
        <family val="2"/>
      </rPr>
      <t xml:space="preserve">  Pictures and details of vehicles inspected for clients</t>
    </r>
  </si>
  <si>
    <t>DOWNLOAD the current version</t>
  </si>
  <si>
    <t>To save money on your international funds transfer we recommend</t>
  </si>
  <si>
    <t>Prestige Motorsport fee</t>
  </si>
  <si>
    <r>
      <t xml:space="preserve">Import regulations for Australia are based on a number of criteria including                          make, model, age and purpose of import.                                                                                          Full details: </t>
    </r>
    <r>
      <rPr>
        <u/>
        <sz val="24"/>
        <color rgb="FF0070C0"/>
        <rFont val="Calibri"/>
        <family val="2"/>
        <scheme val="minor"/>
      </rPr>
      <t>http://prestigemotorsport.com.au/faqs/australian-vehicle-import-rules/</t>
    </r>
    <r>
      <rPr>
        <sz val="24"/>
        <color rgb="FF0070C0"/>
        <rFont val="Calibri"/>
        <family val="2"/>
        <scheme val="minor"/>
      </rPr>
      <t>.</t>
    </r>
    <r>
      <rPr>
        <sz val="24"/>
        <rFont val="Calibri"/>
        <family val="2"/>
        <scheme val="minor"/>
      </rPr>
      <t xml:space="preserve">                                                                                    5% import duty applies to SOME vehicle imports and 10% GST to ALL vehicle imports.</t>
    </r>
  </si>
  <si>
    <t>How to Check Auction Sale Prices</t>
  </si>
  <si>
    <t xml:space="preserve">  View 3 months of past auction sales across Japan</t>
  </si>
  <si>
    <t>This document is subject to copyright and intellectual property rights and remains the property of Prestige Motorsport Pty Ltd  © 2018</t>
  </si>
  <si>
    <r>
      <t>0% duty for</t>
    </r>
    <r>
      <rPr>
        <b/>
        <sz val="21"/>
        <color rgb="FFFF0000"/>
        <rFont val="Calibri"/>
        <family val="2"/>
        <scheme val="minor"/>
      </rPr>
      <t xml:space="preserve"> Japan / USA / OR over 30 years old</t>
    </r>
  </si>
  <si>
    <t>Version 10.0a, January 12th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</si>
</sst>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6"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b/>
      <sz val="21"/>
      <name val="Calibri"/>
      <family val="2"/>
      <scheme val="minor"/>
    </font>
    <font>
      <b/>
      <sz val="21"/>
      <color rgb="FFFF0000"/>
      <name val="Calibri"/>
      <family val="2"/>
      <scheme val="minor"/>
    </font>
    <font>
      <u/>
      <sz val="22"/>
      <color indexed="12"/>
      <name val="Arial"/>
      <family val="2"/>
    </font>
    <font>
      <b/>
      <i/>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b/>
      <sz val="22"/>
      <name val="Arial"/>
      <family val="2"/>
    </font>
    <font>
      <u/>
      <sz val="24"/>
      <color indexed="12"/>
      <name val="Arial"/>
      <family val="2"/>
    </font>
    <font>
      <b/>
      <u/>
      <sz val="22"/>
      <color indexed="12"/>
      <name val="Arial"/>
      <family val="2"/>
    </font>
    <font>
      <b/>
      <u/>
      <sz val="20"/>
      <color rgb="FFFFFF00"/>
      <name val="Arial"/>
      <family val="2"/>
    </font>
    <font>
      <u/>
      <sz val="28"/>
      <color indexed="12"/>
      <name val="Arial"/>
      <family val="2"/>
    </font>
    <font>
      <b/>
      <u/>
      <sz val="28"/>
      <color indexed="12"/>
      <name val="Arial"/>
      <family val="2"/>
    </font>
    <font>
      <sz val="28"/>
      <name val="Arial"/>
      <family val="2"/>
    </font>
    <font>
      <b/>
      <sz val="28"/>
      <name val="Arial"/>
      <family val="2"/>
    </font>
    <font>
      <sz val="24"/>
      <name val="Calibri"/>
      <family val="2"/>
      <scheme val="minor"/>
    </font>
    <font>
      <u/>
      <sz val="24"/>
      <color rgb="FF0070C0"/>
      <name val="Calibri"/>
      <family val="2"/>
      <scheme val="minor"/>
    </font>
    <font>
      <sz val="24"/>
      <color rgb="FF0070C0"/>
      <name val="Calibri"/>
      <family val="2"/>
      <scheme val="minor"/>
    </font>
    <font>
      <b/>
      <u/>
      <sz val="18"/>
      <color indexed="8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4">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Border="1" applyAlignment="1" applyProtection="1">
      <alignment horizontal="right"/>
      <protection locked="0"/>
    </xf>
    <xf numFmtId="3" fontId="10" fillId="0" borderId="0" xfId="0" applyNumberFormat="1" applyFont="1" applyBorder="1" applyAlignment="1" applyProtection="1">
      <alignment horizontal="center"/>
      <protection locked="0"/>
    </xf>
    <xf numFmtId="3" fontId="11" fillId="0" borderId="0" xfId="0" applyNumberFormat="1" applyFont="1" applyBorder="1" applyAlignment="1" applyProtection="1">
      <alignment horizontal="center"/>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2" fillId="0" borderId="0" xfId="0" applyNumberFormat="1" applyFont="1" applyAlignment="1" applyProtection="1">
      <alignment horizontal="lef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7" fillId="0" borderId="0" xfId="0" applyNumberFormat="1" applyFont="1" applyAlignment="1" applyProtection="1">
      <alignment horizontal="left"/>
      <protection locked="0"/>
    </xf>
    <xf numFmtId="3" fontId="18" fillId="0" borderId="0" xfId="0" applyNumberFormat="1" applyFont="1" applyAlignment="1" applyProtection="1">
      <alignment horizontal="center"/>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center"/>
      <protection locked="0"/>
    </xf>
    <xf numFmtId="4"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4" fontId="19" fillId="0" borderId="0" xfId="0" applyNumberFormat="1" applyFont="1" applyAlignment="1" applyProtection="1">
      <alignment horizontal="center"/>
      <protection locked="0"/>
    </xf>
    <xf numFmtId="4" fontId="20" fillId="0" borderId="0" xfId="0" applyNumberFormat="1" applyFont="1" applyAlignment="1" applyProtection="1">
      <alignment horizontal="justify"/>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right"/>
      <protection locked="0"/>
    </xf>
    <xf numFmtId="4" fontId="21"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9"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19" fillId="0" borderId="0" xfId="0" applyNumberFormat="1" applyFont="1" applyBorder="1" applyAlignment="1" applyProtection="1">
      <alignment horizontal="center"/>
      <protection locked="0"/>
    </xf>
    <xf numFmtId="4" fontId="24" fillId="0" borderId="0" xfId="0" applyNumberFormat="1" applyFont="1" applyBorder="1" applyAlignment="1" applyProtection="1">
      <alignment horizontal="justify"/>
      <protection locked="0"/>
    </xf>
    <xf numFmtId="3" fontId="2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Border="1" applyAlignment="1" applyProtection="1">
      <alignment horizontal="justify"/>
      <protection locked="0"/>
    </xf>
    <xf numFmtId="4" fontId="10" fillId="0" borderId="0" xfId="0" applyNumberFormat="1" applyFont="1" applyBorder="1" applyAlignment="1" applyProtection="1">
      <alignment horizontal="left"/>
      <protection locked="0"/>
    </xf>
    <xf numFmtId="4" fontId="13" fillId="0" borderId="0" xfId="0" applyNumberFormat="1" applyFont="1" applyAlignment="1" applyProtection="1">
      <alignment horizontal="lef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center"/>
      <protection locked="0"/>
    </xf>
    <xf numFmtId="3" fontId="26" fillId="0" borderId="0" xfId="0" applyNumberFormat="1" applyFont="1" applyAlignment="1" applyProtection="1">
      <alignment horizontal="center"/>
      <protection locked="0"/>
    </xf>
    <xf numFmtId="4" fontId="19" fillId="0" borderId="0" xfId="0" applyNumberFormat="1" applyFont="1" applyBorder="1" applyAlignment="1" applyProtection="1">
      <alignment horizontal="center"/>
      <protection locked="0"/>
    </xf>
    <xf numFmtId="4" fontId="15" fillId="0" borderId="0" xfId="0" applyNumberFormat="1" applyFont="1" applyBorder="1" applyAlignment="1" applyProtection="1">
      <alignment horizontal="right"/>
      <protection locked="0"/>
    </xf>
    <xf numFmtId="4"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4" fontId="13" fillId="0" borderId="0" xfId="0" applyNumberFormat="1" applyFont="1" applyFill="1" applyAlignment="1" applyProtection="1">
      <alignment horizontal="right"/>
      <protection locked="0"/>
    </xf>
    <xf numFmtId="4" fontId="12"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6" fillId="0" borderId="0" xfId="0" applyNumberFormat="1" applyFont="1" applyAlignment="1" applyProtection="1">
      <alignment horizontal="left"/>
      <protection locked="0"/>
    </xf>
    <xf numFmtId="4" fontId="19"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right"/>
      <protection locked="0"/>
    </xf>
    <xf numFmtId="4" fontId="27" fillId="0" borderId="0" xfId="0" applyNumberFormat="1" applyFont="1" applyAlignment="1" applyProtection="1">
      <alignment horizontal="left"/>
      <protection locked="0"/>
    </xf>
    <xf numFmtId="4" fontId="28" fillId="0" borderId="0" xfId="0" applyNumberFormat="1" applyFont="1" applyAlignment="1" applyProtection="1">
      <alignment horizontal="left"/>
      <protection locked="0"/>
    </xf>
    <xf numFmtId="4" fontId="21"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165" fontId="4" fillId="3" borderId="0" xfId="0" applyNumberFormat="1" applyFont="1" applyFill="1" applyAlignment="1" applyProtection="1">
      <alignment horizontal="right"/>
      <protection locked="0"/>
    </xf>
    <xf numFmtId="4" fontId="30" fillId="4" borderId="0" xfId="0" applyNumberFormat="1" applyFont="1" applyFill="1" applyBorder="1" applyAlignment="1" applyProtection="1">
      <alignment horizontal="center"/>
      <protection locked="0"/>
    </xf>
    <xf numFmtId="4" fontId="30"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Border="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8" fillId="4" borderId="0" xfId="0" applyNumberFormat="1" applyFont="1" applyFill="1" applyAlignment="1" applyProtection="1">
      <alignment horizontal="center"/>
      <protection locked="0"/>
    </xf>
    <xf numFmtId="4" fontId="32" fillId="3" borderId="0" xfId="0" applyNumberFormat="1" applyFont="1" applyFill="1" applyAlignment="1" applyProtection="1">
      <alignment horizontal="justify"/>
      <protection locked="0"/>
    </xf>
    <xf numFmtId="4" fontId="33" fillId="0" borderId="0" xfId="0" applyNumberFormat="1" applyFont="1" applyBorder="1" applyAlignment="1" applyProtection="1">
      <alignment horizontal="justify"/>
      <protection locked="0"/>
    </xf>
    <xf numFmtId="4" fontId="29" fillId="2" borderId="0" xfId="0" applyNumberFormat="1" applyFont="1" applyFill="1" applyAlignment="1" applyProtection="1">
      <alignment horizontal="justify"/>
      <protection locked="0"/>
    </xf>
    <xf numFmtId="4" fontId="38" fillId="0" borderId="0" xfId="0" applyNumberFormat="1" applyFont="1" applyBorder="1" applyAlignment="1" applyProtection="1">
      <alignment horizontal="justify"/>
      <protection locked="0"/>
    </xf>
    <xf numFmtId="4" fontId="39" fillId="0" borderId="0" xfId="0" applyNumberFormat="1" applyFont="1" applyAlignment="1" applyProtection="1">
      <alignment horizontal="justify"/>
      <protection locked="0"/>
    </xf>
    <xf numFmtId="4" fontId="39" fillId="0" borderId="0" xfId="0" applyNumberFormat="1" applyFont="1" applyAlignment="1" applyProtection="1">
      <alignment horizontal="left"/>
      <protection locked="0"/>
    </xf>
    <xf numFmtId="4" fontId="40" fillId="0" borderId="0" xfId="0" applyNumberFormat="1" applyFont="1" applyAlignment="1" applyProtection="1">
      <alignment horizontal="justify"/>
      <protection locked="0"/>
    </xf>
    <xf numFmtId="3" fontId="38" fillId="0" borderId="1" xfId="0" applyNumberFormat="1" applyFont="1" applyBorder="1" applyAlignment="1" applyProtection="1">
      <alignment horizontal="left"/>
      <protection locked="0"/>
    </xf>
    <xf numFmtId="4" fontId="40" fillId="0" borderId="3" xfId="0" applyNumberFormat="1" applyFont="1" applyBorder="1" applyAlignment="1" applyProtection="1">
      <alignment horizontal="center"/>
      <protection locked="0"/>
    </xf>
    <xf numFmtId="3" fontId="38" fillId="0" borderId="3" xfId="0" applyNumberFormat="1" applyFont="1" applyBorder="1" applyAlignment="1" applyProtection="1">
      <alignment horizontal="left"/>
      <protection locked="0"/>
    </xf>
    <xf numFmtId="4" fontId="40" fillId="0" borderId="3" xfId="0" applyNumberFormat="1" applyFont="1" applyBorder="1" applyAlignment="1" applyProtection="1">
      <alignment horizontal="justify"/>
      <protection locked="0"/>
    </xf>
    <xf numFmtId="4" fontId="40" fillId="0" borderId="0" xfId="0" applyNumberFormat="1" applyFont="1" applyBorder="1" applyAlignment="1" applyProtection="1">
      <alignment horizontal="justify"/>
      <protection locked="0"/>
    </xf>
    <xf numFmtId="3" fontId="38" fillId="0" borderId="0" xfId="0" applyNumberFormat="1" applyFont="1" applyAlignment="1" applyProtection="1">
      <alignment horizontal="left"/>
      <protection locked="0"/>
    </xf>
    <xf numFmtId="4" fontId="40" fillId="0" borderId="0" xfId="0" applyNumberFormat="1" applyFont="1" applyAlignment="1" applyProtection="1">
      <alignment horizontal="center"/>
      <protection locked="0"/>
    </xf>
    <xf numFmtId="4" fontId="41" fillId="0" borderId="0" xfId="0" applyNumberFormat="1" applyFont="1" applyAlignment="1" applyProtection="1">
      <alignment horizontal="center"/>
      <protection locked="0"/>
    </xf>
    <xf numFmtId="4" fontId="42" fillId="0" borderId="3" xfId="0" applyNumberFormat="1" applyFont="1" applyBorder="1" applyAlignment="1" applyProtection="1">
      <alignment horizontal="center"/>
      <protection locked="0"/>
    </xf>
    <xf numFmtId="3" fontId="38" fillId="0" borderId="5" xfId="0" applyNumberFormat="1" applyFont="1" applyBorder="1" applyAlignment="1" applyProtection="1">
      <alignment horizontal="left"/>
      <protection locked="0"/>
    </xf>
    <xf numFmtId="4" fontId="41" fillId="0" borderId="0" xfId="0" applyNumberFormat="1" applyFont="1" applyAlignment="1" applyProtection="1">
      <alignment horizontal="justify"/>
      <protection locked="0"/>
    </xf>
    <xf numFmtId="3" fontId="38" fillId="0" borderId="0" xfId="0" applyNumberFormat="1" applyFont="1" applyBorder="1" applyAlignment="1" applyProtection="1">
      <alignment horizontal="right"/>
      <protection locked="0"/>
    </xf>
    <xf numFmtId="3" fontId="43" fillId="0" borderId="0" xfId="0" applyNumberFormat="1" applyFont="1" applyBorder="1" applyAlignment="1" applyProtection="1">
      <alignment horizontal="right"/>
      <protection locked="0"/>
    </xf>
    <xf numFmtId="4" fontId="38" fillId="0" borderId="0" xfId="0" applyNumberFormat="1" applyFont="1" applyBorder="1" applyAlignment="1" applyProtection="1">
      <alignment horizontal="right"/>
      <protection locked="0"/>
    </xf>
    <xf numFmtId="4" fontId="44" fillId="0" borderId="0" xfId="0" quotePrefix="1" applyNumberFormat="1" applyFont="1" applyBorder="1" applyAlignment="1" applyProtection="1">
      <alignment horizontal="right"/>
      <protection locked="0"/>
    </xf>
    <xf numFmtId="164" fontId="39" fillId="0" borderId="0" xfId="1" applyNumberFormat="1" applyFont="1" applyAlignment="1" applyProtection="1">
      <alignment horizontal="right"/>
      <protection locked="0"/>
    </xf>
    <xf numFmtId="164" fontId="39" fillId="0" borderId="0" xfId="0" applyNumberFormat="1" applyFont="1" applyAlignment="1" applyProtection="1">
      <alignment horizontal="right"/>
      <protection locked="0"/>
    </xf>
    <xf numFmtId="164" fontId="45" fillId="0" borderId="0" xfId="1" applyNumberFormat="1" applyFont="1" applyAlignment="1" applyProtection="1">
      <alignment horizontal="right"/>
      <protection locked="0"/>
    </xf>
    <xf numFmtId="164" fontId="38" fillId="0" borderId="2" xfId="1" applyNumberFormat="1" applyFont="1" applyBorder="1" applyAlignment="1" applyProtection="1">
      <alignment horizontal="right"/>
      <protection locked="0"/>
    </xf>
    <xf numFmtId="164" fontId="46" fillId="0" borderId="4" xfId="1" applyNumberFormat="1" applyFont="1" applyBorder="1" applyAlignment="1" applyProtection="1">
      <alignment horizontal="right"/>
      <protection locked="0"/>
    </xf>
    <xf numFmtId="164" fontId="38" fillId="0" borderId="4" xfId="1" applyNumberFormat="1" applyFont="1" applyBorder="1" applyAlignment="1" applyProtection="1">
      <alignment horizontal="right"/>
      <protection locked="0"/>
    </xf>
    <xf numFmtId="164" fontId="39" fillId="0" borderId="6" xfId="0" applyNumberFormat="1" applyFont="1" applyBorder="1" applyAlignment="1" applyProtection="1">
      <alignment horizontal="right"/>
      <protection locked="0"/>
    </xf>
    <xf numFmtId="164" fontId="40" fillId="0" borderId="0" xfId="1" applyNumberFormat="1" applyFont="1" applyBorder="1" applyAlignment="1" applyProtection="1">
      <alignment horizontal="right"/>
      <protection locked="0"/>
    </xf>
    <xf numFmtId="164" fontId="38" fillId="0" borderId="0" xfId="1" applyNumberFormat="1" applyFont="1" applyAlignment="1" applyProtection="1">
      <alignment horizontal="left"/>
      <protection locked="0"/>
    </xf>
    <xf numFmtId="164" fontId="40" fillId="0" borderId="0" xfId="1" applyNumberFormat="1" applyFont="1" applyAlignment="1" applyProtection="1">
      <alignment horizontal="right"/>
      <protection locked="0"/>
    </xf>
    <xf numFmtId="44" fontId="38" fillId="0" borderId="0" xfId="1" applyFont="1" applyAlignment="1" applyProtection="1">
      <alignment horizontal="left"/>
      <protection locked="0"/>
    </xf>
    <xf numFmtId="164" fontId="45" fillId="0" borderId="0" xfId="1" applyNumberFormat="1" applyFont="1" applyFill="1" applyAlignment="1" applyProtection="1">
      <alignment horizontal="right"/>
      <protection locked="0"/>
    </xf>
    <xf numFmtId="164" fontId="40" fillId="0" borderId="2" xfId="1" applyNumberFormat="1" applyFont="1" applyBorder="1" applyAlignment="1" applyProtection="1">
      <alignment horizontal="right"/>
      <protection locked="0"/>
    </xf>
    <xf numFmtId="164" fontId="40" fillId="0" borderId="4" xfId="1" applyNumberFormat="1" applyFont="1" applyBorder="1" applyAlignment="1" applyProtection="1">
      <alignment horizontal="right"/>
      <protection locked="0"/>
    </xf>
    <xf numFmtId="44" fontId="38" fillId="0" borderId="4" xfId="1" applyFont="1" applyBorder="1" applyAlignment="1" applyProtection="1">
      <alignment horizontal="left"/>
      <protection locked="0"/>
    </xf>
    <xf numFmtId="44" fontId="38" fillId="0" borderId="6" xfId="1" applyFont="1" applyBorder="1" applyAlignment="1" applyProtection="1">
      <alignment horizontal="left"/>
      <protection locked="0"/>
    </xf>
    <xf numFmtId="4" fontId="40" fillId="0" borderId="0" xfId="0" applyNumberFormat="1" applyFont="1" applyAlignment="1" applyProtection="1">
      <alignment horizontal="right"/>
      <protection locked="0"/>
    </xf>
    <xf numFmtId="4" fontId="47" fillId="4" borderId="0" xfId="0" applyNumberFormat="1" applyFont="1" applyFill="1" applyAlignment="1" applyProtection="1">
      <alignment horizontal="right"/>
      <protection locked="0"/>
    </xf>
    <xf numFmtId="166" fontId="47" fillId="4" borderId="7" xfId="0" applyNumberFormat="1" applyFont="1" applyFill="1" applyBorder="1" applyAlignment="1" applyProtection="1">
      <alignment horizontal="right"/>
      <protection locked="0"/>
    </xf>
    <xf numFmtId="4" fontId="48"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0"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2" fillId="6" borderId="0" xfId="0" applyFont="1" applyFill="1" applyAlignment="1">
      <alignment vertical="center"/>
    </xf>
    <xf numFmtId="4" fontId="39" fillId="6" borderId="0" xfId="0" applyNumberFormat="1" applyFont="1" applyFill="1" applyAlignment="1" applyProtection="1">
      <alignment horizontal="left"/>
      <protection locked="0"/>
    </xf>
    <xf numFmtId="4" fontId="39" fillId="0" borderId="3" xfId="0" applyNumberFormat="1" applyFont="1" applyBorder="1" applyAlignment="1" applyProtection="1">
      <alignment horizontal="justify"/>
      <protection locked="0"/>
    </xf>
    <xf numFmtId="164" fontId="39" fillId="0" borderId="4" xfId="0" applyNumberFormat="1" applyFont="1" applyBorder="1" applyAlignment="1" applyProtection="1">
      <alignment horizontal="right"/>
      <protection locked="0"/>
    </xf>
    <xf numFmtId="4" fontId="54" fillId="0" borderId="0" xfId="0" applyNumberFormat="1" applyFont="1" applyAlignment="1" applyProtection="1">
      <alignment horizontal="center"/>
      <protection locked="0"/>
    </xf>
    <xf numFmtId="4" fontId="55" fillId="0" borderId="5" xfId="0" applyNumberFormat="1" applyFont="1" applyBorder="1" applyAlignment="1" applyProtection="1">
      <alignment horizontal="justify"/>
      <protection locked="0"/>
    </xf>
    <xf numFmtId="0" fontId="57" fillId="6" borderId="0" xfId="2" applyFont="1" applyFill="1" applyAlignment="1" applyProtection="1">
      <alignment vertical="center"/>
    </xf>
    <xf numFmtId="4" fontId="61" fillId="3" borderId="0" xfId="0" applyNumberFormat="1" applyFont="1" applyFill="1" applyAlignment="1" applyProtection="1">
      <alignment horizontal="justify"/>
      <protection locked="0"/>
    </xf>
    <xf numFmtId="4" fontId="62" fillId="3" borderId="0" xfId="0" applyNumberFormat="1" applyFont="1" applyFill="1" applyAlignment="1" applyProtection="1">
      <alignment horizontal="justify"/>
      <protection locked="0"/>
    </xf>
    <xf numFmtId="4" fontId="31" fillId="3" borderId="0" xfId="0" applyNumberFormat="1" applyFont="1" applyFill="1" applyAlignment="1" applyProtection="1">
      <alignment horizontal="left"/>
      <protection locked="0"/>
    </xf>
    <xf numFmtId="4" fontId="49" fillId="3" borderId="0" xfId="2" applyNumberFormat="1" applyFont="1" applyFill="1" applyAlignment="1" applyProtection="1">
      <alignment horizontal="center"/>
      <protection locked="0"/>
    </xf>
    <xf numFmtId="0" fontId="63" fillId="3" borderId="0" xfId="0" applyFont="1" applyFill="1" applyAlignment="1">
      <alignment horizontal="right"/>
    </xf>
    <xf numFmtId="4" fontId="67" fillId="3" borderId="0" xfId="2" applyNumberFormat="1" applyFont="1" applyFill="1" applyAlignment="1" applyProtection="1">
      <alignment horizontal="center"/>
      <protection locked="0"/>
    </xf>
    <xf numFmtId="4" fontId="60" fillId="7" borderId="0" xfId="0" applyNumberFormat="1" applyFont="1" applyFill="1" applyBorder="1" applyAlignment="1" applyProtection="1">
      <alignment horizontal="left"/>
      <protection locked="0"/>
    </xf>
    <xf numFmtId="3" fontId="51" fillId="7" borderId="0" xfId="0" applyNumberFormat="1" applyFont="1" applyFill="1" applyBorder="1" applyAlignment="1" applyProtection="1">
      <alignment horizontal="center"/>
      <protection locked="0"/>
    </xf>
    <xf numFmtId="4" fontId="51" fillId="7" borderId="0" xfId="0" applyNumberFormat="1" applyFont="1" applyFill="1" applyBorder="1" applyAlignment="1" applyProtection="1">
      <alignment horizontal="center"/>
      <protection locked="0"/>
    </xf>
    <xf numFmtId="4" fontId="52" fillId="7" borderId="0" xfId="0" applyNumberFormat="1" applyFont="1" applyFill="1" applyBorder="1" applyAlignment="1" applyProtection="1">
      <alignment horizontal="center"/>
      <protection locked="0"/>
    </xf>
    <xf numFmtId="4" fontId="52"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3" fillId="7" borderId="0" xfId="0" applyNumberFormat="1" applyFont="1" applyFill="1" applyBorder="1" applyAlignment="1" applyProtection="1">
      <alignment horizontal="left"/>
      <protection locked="0"/>
    </xf>
    <xf numFmtId="4" fontId="57" fillId="7" borderId="0" xfId="2" applyNumberFormat="1" applyFont="1" applyFill="1" applyBorder="1" applyAlignment="1" applyProtection="1">
      <alignment horizontal="left"/>
      <protection locked="0"/>
    </xf>
    <xf numFmtId="3" fontId="57" fillId="7" borderId="0" xfId="2" applyNumberFormat="1" applyFont="1" applyFill="1" applyBorder="1" applyAlignment="1" applyProtection="1">
      <alignment horizontal="center"/>
      <protection locked="0"/>
    </xf>
    <xf numFmtId="4" fontId="57"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7" fillId="7" borderId="0" xfId="2" applyFont="1" applyFill="1" applyAlignment="1" applyProtection="1"/>
    <xf numFmtId="3" fontId="4" fillId="7" borderId="0" xfId="0" applyNumberFormat="1" applyFont="1" applyFill="1" applyAlignment="1" applyProtection="1">
      <alignment horizontal="center"/>
      <protection locked="0"/>
    </xf>
    <xf numFmtId="0" fontId="57" fillId="6" borderId="0" xfId="2" applyFont="1" applyFill="1" applyAlignment="1" applyProtection="1"/>
    <xf numFmtId="3" fontId="3" fillId="6" borderId="0" xfId="2" applyNumberFormat="1" applyFill="1" applyAlignment="1" applyProtection="1">
      <alignment horizontal="right"/>
      <protection locked="0"/>
    </xf>
    <xf numFmtId="4" fontId="57" fillId="6" borderId="0" xfId="2" applyNumberFormat="1" applyFont="1" applyFill="1" applyAlignment="1" applyProtection="1">
      <alignment horizontal="left"/>
      <protection locked="0"/>
    </xf>
    <xf numFmtId="4" fontId="57" fillId="6" borderId="0" xfId="2" applyNumberFormat="1" applyFont="1" applyFill="1" applyAlignment="1" applyProtection="1">
      <alignment horizontal="center"/>
      <protection locked="0"/>
    </xf>
    <xf numFmtId="4" fontId="65" fillId="6" borderId="0" xfId="2" applyNumberFormat="1" applyFont="1" applyFill="1" applyAlignment="1" applyProtection="1">
      <alignment horizontal="center"/>
      <protection locked="0"/>
    </xf>
    <xf numFmtId="0" fontId="0" fillId="6" borderId="0" xfId="0" applyFill="1"/>
    <xf numFmtId="4" fontId="68" fillId="6" borderId="0" xfId="2" applyNumberFormat="1" applyFont="1" applyFill="1" applyAlignment="1" applyProtection="1">
      <alignment horizontal="left"/>
      <protection locked="0"/>
    </xf>
    <xf numFmtId="3" fontId="57" fillId="6" borderId="0" xfId="2"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0" fontId="71" fillId="0" borderId="0" xfId="0" applyFont="1" applyAlignment="1">
      <alignment vertical="center"/>
    </xf>
    <xf numFmtId="0" fontId="58" fillId="6" borderId="0" xfId="2" applyFont="1" applyFill="1" applyAlignment="1" applyProtection="1"/>
    <xf numFmtId="4" fontId="59" fillId="6" borderId="0" xfId="0" applyNumberFormat="1" applyFont="1" applyFill="1" applyAlignment="1" applyProtection="1">
      <alignment horizontal="center"/>
      <protection locked="0"/>
    </xf>
    <xf numFmtId="4" fontId="59" fillId="6" borderId="0" xfId="0" applyNumberFormat="1" applyFont="1" applyFill="1" applyAlignment="1" applyProtection="1">
      <alignment horizontal="left"/>
      <protection locked="0"/>
    </xf>
    <xf numFmtId="3" fontId="50" fillId="0" borderId="0" xfId="0" applyNumberFormat="1" applyFon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72" fillId="6"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74823760"/>
        <c:axId val="174825168"/>
      </c:barChart>
      <c:catAx>
        <c:axId val="174823760"/>
        <c:scaling>
          <c:orientation val="minMax"/>
        </c:scaling>
        <c:delete val="0"/>
        <c:axPos val="b"/>
        <c:majorTickMark val="out"/>
        <c:minorTickMark val="none"/>
        <c:tickLblPos val="nextTo"/>
        <c:crossAx val="174825168"/>
        <c:crosses val="autoZero"/>
        <c:auto val="1"/>
        <c:lblAlgn val="ctr"/>
        <c:lblOffset val="100"/>
        <c:noMultiLvlLbl val="0"/>
      </c:catAx>
      <c:valAx>
        <c:axId val="174825168"/>
        <c:scaling>
          <c:orientation val="minMax"/>
        </c:scaling>
        <c:delete val="0"/>
        <c:axPos val="l"/>
        <c:majorGridlines/>
        <c:numFmt formatCode="#,##0" sourceLinked="1"/>
        <c:majorTickMark val="out"/>
        <c:minorTickMark val="none"/>
        <c:tickLblPos val="nextTo"/>
        <c:crossAx val="17482376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74966240"/>
        <c:axId val="174974816"/>
      </c:barChart>
      <c:catAx>
        <c:axId val="174966240"/>
        <c:scaling>
          <c:orientation val="minMax"/>
        </c:scaling>
        <c:delete val="0"/>
        <c:axPos val="b"/>
        <c:majorTickMark val="out"/>
        <c:minorTickMark val="none"/>
        <c:tickLblPos val="nextTo"/>
        <c:crossAx val="174974816"/>
        <c:crosses val="autoZero"/>
        <c:auto val="1"/>
        <c:lblAlgn val="ctr"/>
        <c:lblOffset val="100"/>
        <c:noMultiLvlLbl val="0"/>
      </c:catAx>
      <c:valAx>
        <c:axId val="174974816"/>
        <c:scaling>
          <c:orientation val="minMax"/>
        </c:scaling>
        <c:delete val="0"/>
        <c:axPos val="l"/>
        <c:majorGridlines/>
        <c:numFmt formatCode="#,##0" sourceLinked="1"/>
        <c:majorTickMark val="out"/>
        <c:minorTickMark val="none"/>
        <c:tickLblPos val="nextTo"/>
        <c:crossAx val="17496624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75000544"/>
        <c:axId val="175000928"/>
      </c:barChart>
      <c:catAx>
        <c:axId val="175000544"/>
        <c:scaling>
          <c:orientation val="minMax"/>
        </c:scaling>
        <c:delete val="0"/>
        <c:axPos val="b"/>
        <c:majorTickMark val="out"/>
        <c:minorTickMark val="none"/>
        <c:tickLblPos val="nextTo"/>
        <c:crossAx val="175000928"/>
        <c:crosses val="autoZero"/>
        <c:auto val="1"/>
        <c:lblAlgn val="ctr"/>
        <c:lblOffset val="100"/>
        <c:noMultiLvlLbl val="0"/>
      </c:catAx>
      <c:valAx>
        <c:axId val="175000928"/>
        <c:scaling>
          <c:orientation val="minMax"/>
        </c:scaling>
        <c:delete val="0"/>
        <c:axPos val="l"/>
        <c:majorGridlines/>
        <c:numFmt formatCode="#,##0" sourceLinked="1"/>
        <c:majorTickMark val="out"/>
        <c:minorTickMark val="none"/>
        <c:tickLblPos val="nextTo"/>
        <c:crossAx val="175000544"/>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75113664"/>
        <c:axId val="175056416"/>
      </c:barChart>
      <c:catAx>
        <c:axId val="175113664"/>
        <c:scaling>
          <c:orientation val="minMax"/>
        </c:scaling>
        <c:delete val="0"/>
        <c:axPos val="b"/>
        <c:majorTickMark val="out"/>
        <c:minorTickMark val="none"/>
        <c:tickLblPos val="nextTo"/>
        <c:crossAx val="175056416"/>
        <c:crosses val="autoZero"/>
        <c:auto val="1"/>
        <c:lblAlgn val="ctr"/>
        <c:lblOffset val="100"/>
        <c:noMultiLvlLbl val="0"/>
      </c:catAx>
      <c:valAx>
        <c:axId val="175056416"/>
        <c:scaling>
          <c:orientation val="minMax"/>
        </c:scaling>
        <c:delete val="0"/>
        <c:axPos val="l"/>
        <c:majorGridlines/>
        <c:numFmt formatCode="#,##0" sourceLinked="1"/>
        <c:majorTickMark val="out"/>
        <c:minorTickMark val="none"/>
        <c:tickLblPos val="nextTo"/>
        <c:crossAx val="175113664"/>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75089096"/>
        <c:axId val="175089480"/>
      </c:barChart>
      <c:catAx>
        <c:axId val="175089096"/>
        <c:scaling>
          <c:orientation val="minMax"/>
        </c:scaling>
        <c:delete val="0"/>
        <c:axPos val="b"/>
        <c:majorTickMark val="out"/>
        <c:minorTickMark val="none"/>
        <c:tickLblPos val="nextTo"/>
        <c:crossAx val="175089480"/>
        <c:crosses val="autoZero"/>
        <c:auto val="1"/>
        <c:lblAlgn val="ctr"/>
        <c:lblOffset val="100"/>
        <c:noMultiLvlLbl val="0"/>
      </c:catAx>
      <c:valAx>
        <c:axId val="175089480"/>
        <c:scaling>
          <c:orientation val="minMax"/>
        </c:scaling>
        <c:delete val="0"/>
        <c:axPos val="l"/>
        <c:majorGridlines/>
        <c:numFmt formatCode="#,##0" sourceLinked="1"/>
        <c:majorTickMark val="out"/>
        <c:minorTickMark val="none"/>
        <c:tickLblPos val="nextTo"/>
        <c:crossAx val="17508909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347383</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10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254824</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for compliance and new tyres directly to the workshop</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156883</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56</xdr:row>
      <xdr:rowOff>339378</xdr:rowOff>
    </xdr:from>
    <xdr:to>
      <xdr:col>4</xdr:col>
      <xdr:colOff>269667</xdr:colOff>
      <xdr:row>60</xdr:row>
      <xdr:rowOff>67236</xdr:rowOff>
    </xdr:to>
    <xdr:sp macro="" textlink="">
      <xdr:nvSpPr>
        <xdr:cNvPr id="14" name="Text Box 38"/>
        <xdr:cNvSpPr txBox="1">
          <a:spLocks noChangeArrowheads="1"/>
        </xdr:cNvSpPr>
      </xdr:nvSpPr>
      <xdr:spPr bwMode="auto">
        <a:xfrm>
          <a:off x="8068234" y="15366466"/>
          <a:ext cx="2858227" cy="140874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Govt. licensing authority following roadworthy inspection</a:t>
          </a:r>
        </a:p>
      </xdr:txBody>
    </xdr:sp>
    <xdr:clientData/>
  </xdr:twoCellAnchor>
  <xdr:twoCellAnchor>
    <xdr:from>
      <xdr:col>2</xdr:col>
      <xdr:colOff>1405084</xdr:colOff>
      <xdr:row>58</xdr:row>
      <xdr:rowOff>190291</xdr:rowOff>
    </xdr:from>
    <xdr:to>
      <xdr:col>3</xdr:col>
      <xdr:colOff>579783</xdr:colOff>
      <xdr:row>58</xdr:row>
      <xdr:rowOff>190291</xdr:rowOff>
    </xdr:to>
    <xdr:sp macro="" textlink="">
      <xdr:nvSpPr>
        <xdr:cNvPr id="15" name="Line 39"/>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xdr:from>
      <xdr:col>0</xdr:col>
      <xdr:colOff>23813</xdr:colOff>
      <xdr:row>0</xdr:row>
      <xdr:rowOff>23812</xdr:rowOff>
    </xdr:from>
    <xdr:to>
      <xdr:col>5</xdr:col>
      <xdr:colOff>0</xdr:colOff>
      <xdr:row>28</xdr:row>
      <xdr:rowOff>0</xdr:rowOff>
    </xdr:to>
    <xdr:grpSp>
      <xdr:nvGrpSpPr>
        <xdr:cNvPr id="3" name="Group 2"/>
        <xdr:cNvGrpSpPr/>
      </xdr:nvGrpSpPr>
      <xdr:grpSpPr>
        <a:xfrm>
          <a:off x="23813" y="23812"/>
          <a:ext cx="11077142" cy="4669415"/>
          <a:chOff x="23813" y="23812"/>
          <a:chExt cx="11077142" cy="4340370"/>
        </a:xfrm>
      </xdr:grpSpPr>
      <xdr:grpSp>
        <xdr:nvGrpSpPr>
          <xdr:cNvPr id="2" name="Group 1"/>
          <xdr:cNvGrpSpPr/>
        </xdr:nvGrpSpPr>
        <xdr:grpSpPr>
          <a:xfrm>
            <a:off x="23813" y="23812"/>
            <a:ext cx="11077142" cy="4340370"/>
            <a:chOff x="23813" y="23812"/>
            <a:chExt cx="11077142" cy="4340370"/>
          </a:xfrm>
        </xdr:grpSpPr>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xdr:cNvSpPr txBox="1">
            <a:spLocks noChangeArrowheads="1"/>
          </xdr:cNvSpPr>
        </xdr:nvSpPr>
        <xdr:spPr bwMode="auto">
          <a:xfrm>
            <a:off x="2528455" y="3792683"/>
            <a:ext cx="8468590"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 - 0% import duty)</a:t>
            </a:r>
          </a:p>
        </xdr:txBody>
      </xdr:sp>
    </xdr:grpSp>
    <xdr:clientData/>
  </xdr:twoCellAnchor>
  <xdr:twoCellAnchor editAs="oneCell">
    <xdr:from>
      <xdr:col>5</xdr:col>
      <xdr:colOff>0</xdr:colOff>
      <xdr:row>3</xdr:row>
      <xdr:rowOff>0</xdr:rowOff>
    </xdr:from>
    <xdr:to>
      <xdr:col>9</xdr:col>
      <xdr:colOff>538729</xdr:colOff>
      <xdr:row>18</xdr:row>
      <xdr:rowOff>69271</xdr:rowOff>
    </xdr:to>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796636"/>
          <a:ext cx="3915774" cy="2407226"/>
        </a:xfrm>
        <a:prstGeom prst="rect">
          <a:avLst/>
        </a:prstGeom>
      </xdr:spPr>
    </xdr:pic>
    <xdr:clientData/>
  </xdr:twoCellAnchor>
  <xdr:twoCellAnchor editAs="oneCell">
    <xdr:from>
      <xdr:col>9</xdr:col>
      <xdr:colOff>446810</xdr:colOff>
      <xdr:row>3</xdr:row>
      <xdr:rowOff>29783</xdr:rowOff>
    </xdr:from>
    <xdr:to>
      <xdr:col>23</xdr:col>
      <xdr:colOff>0</xdr:colOff>
      <xdr:row>18</xdr:row>
      <xdr:rowOff>40454</xdr:rowOff>
    </xdr:to>
    <xdr:pic>
      <xdr:nvPicPr>
        <xdr:cNvPr id="21" name="Picture 20">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924810" y="826419"/>
          <a:ext cx="8039099"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s/" TargetMode="External"/><Relationship Id="rId13" Type="http://schemas.openxmlformats.org/officeDocument/2006/relationships/printerSettings" Target="../printerSettings/printerSettings2.bin"/><Relationship Id="rId3" Type="http://schemas.openxmlformats.org/officeDocument/2006/relationships/hyperlink" Target="http://www.prestigemotorsport.com.au/cost-calculators/" TargetMode="External"/><Relationship Id="rId7" Type="http://schemas.openxmlformats.org/officeDocument/2006/relationships/hyperlink" Target="http://www.prestigemotorsport.com.au/what-we-do" TargetMode="External"/><Relationship Id="rId12" Type="http://schemas.openxmlformats.org/officeDocument/2006/relationships/hyperlink" Target="http://prestigemotorsport.com.au/how-to-check-auction-sale-prices/" TargetMode="External"/><Relationship Id="rId2" Type="http://schemas.openxmlformats.org/officeDocument/2006/relationships/hyperlink" Target="http://www.prestigemotorsport.com.au/upload/ImportCostCalculator.xlsx" TargetMode="External"/><Relationship Id="rId16" Type="http://schemas.openxmlformats.org/officeDocument/2006/relationships/comments" Target="../comments1.xml"/><Relationship Id="rId1" Type="http://schemas.openxmlformats.org/officeDocument/2006/relationships/hyperlink" Target="http://prestigemotorsport.com.au/auctions" TargetMode="External"/><Relationship Id="rId6" Type="http://schemas.openxmlformats.org/officeDocument/2006/relationships/hyperlink" Target="http://www.prestigemotorsport.com.au/" TargetMode="External"/><Relationship Id="rId11" Type="http://schemas.openxmlformats.org/officeDocument/2006/relationships/hyperlink" Target="http://prestigemotorsport.com.au/inspection-examples/" TargetMode="External"/><Relationship Id="rId5" Type="http://schemas.openxmlformats.org/officeDocument/2006/relationships/hyperlink" Target="http://www.prestigemotorsport.com.au/preparing-to-bid-at-auction/" TargetMode="External"/><Relationship Id="rId15" Type="http://schemas.openxmlformats.org/officeDocument/2006/relationships/vmlDrawing" Target="../drawings/vmlDrawing1.vml"/><Relationship Id="rId10" Type="http://schemas.openxmlformats.org/officeDocument/2006/relationships/hyperlink" Target="http://prestigemotorsport.com.au/inspection-examples/" TargetMode="External"/><Relationship Id="rId4" Type="http://schemas.openxmlformats.org/officeDocument/2006/relationships/hyperlink" Target="http://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2"/>
  <sheetViews>
    <sheetView tabSelected="1" topLeftCell="A43" zoomScale="55" zoomScaleNormal="55" workbookViewId="0">
      <selection activeCell="D79" sqref="D79"/>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1" spans="6:23" x14ac:dyDescent="0.2">
      <c r="F1" s="171" t="s">
        <v>41</v>
      </c>
      <c r="G1" s="172"/>
      <c r="H1" s="172"/>
      <c r="I1" s="172"/>
      <c r="J1" s="172"/>
      <c r="K1" s="172"/>
      <c r="L1" s="172"/>
      <c r="M1" s="172"/>
      <c r="N1" s="172"/>
      <c r="O1" s="172"/>
      <c r="P1" s="172"/>
      <c r="Q1" s="172"/>
      <c r="R1" s="172"/>
      <c r="S1" s="172"/>
      <c r="T1" s="172"/>
      <c r="U1" s="172"/>
      <c r="V1" s="172"/>
      <c r="W1" s="172"/>
    </row>
    <row r="2" spans="6:23" ht="26.25" customHeight="1" x14ac:dyDescent="0.2">
      <c r="F2" s="172"/>
      <c r="G2" s="172"/>
      <c r="H2" s="172"/>
      <c r="I2" s="172"/>
      <c r="J2" s="172"/>
      <c r="K2" s="172"/>
      <c r="L2" s="172"/>
      <c r="M2" s="172"/>
      <c r="N2" s="172"/>
      <c r="O2" s="172"/>
      <c r="P2" s="172"/>
      <c r="Q2" s="172"/>
      <c r="R2" s="172"/>
      <c r="S2" s="172"/>
      <c r="T2" s="172"/>
      <c r="U2" s="172"/>
      <c r="V2" s="172"/>
      <c r="W2" s="172"/>
    </row>
    <row r="3" spans="6:23" ht="24.75" customHeight="1" x14ac:dyDescent="0.2">
      <c r="F3" s="172"/>
      <c r="G3" s="172"/>
      <c r="H3" s="172"/>
      <c r="I3" s="172"/>
      <c r="J3" s="172"/>
      <c r="K3" s="172"/>
      <c r="L3" s="172"/>
      <c r="M3" s="172"/>
      <c r="N3" s="172"/>
      <c r="O3" s="172"/>
      <c r="P3" s="172"/>
      <c r="Q3" s="172"/>
      <c r="R3" s="172"/>
      <c r="S3" s="172"/>
      <c r="T3" s="172"/>
      <c r="U3" s="172"/>
      <c r="V3" s="172"/>
      <c r="W3" s="172"/>
    </row>
    <row r="11" spans="6:23" ht="12.75" customHeight="1" x14ac:dyDescent="0.2"/>
    <row r="12" spans="6:23" ht="12.75" customHeight="1" x14ac:dyDescent="0.2"/>
    <row r="13" spans="6:23" ht="12.75" customHeight="1" x14ac:dyDescent="0.2">
      <c r="F13" s="167"/>
    </row>
    <row r="19" spans="1:23" ht="12.75" customHeight="1" x14ac:dyDescent="0.2">
      <c r="F19" s="173" t="s">
        <v>43</v>
      </c>
      <c r="G19" s="173"/>
      <c r="H19" s="173"/>
      <c r="I19" s="173"/>
      <c r="J19" s="173"/>
      <c r="K19" s="173"/>
      <c r="L19" s="173"/>
      <c r="M19" s="173"/>
      <c r="N19" s="173"/>
      <c r="O19" s="173"/>
      <c r="P19" s="173"/>
      <c r="Q19" s="173"/>
      <c r="R19" s="173"/>
      <c r="S19" s="173"/>
      <c r="T19" s="173"/>
      <c r="U19" s="173"/>
      <c r="V19" s="173"/>
      <c r="W19" s="173"/>
    </row>
    <row r="20" spans="1:23" ht="12.75" customHeight="1" x14ac:dyDescent="0.2">
      <c r="F20" s="173"/>
      <c r="G20" s="173"/>
      <c r="H20" s="173"/>
      <c r="I20" s="173"/>
      <c r="J20" s="173"/>
      <c r="K20" s="173"/>
      <c r="L20" s="173"/>
      <c r="M20" s="173"/>
      <c r="N20" s="173"/>
      <c r="O20" s="173"/>
      <c r="P20" s="173"/>
      <c r="Q20" s="173"/>
      <c r="R20" s="173"/>
      <c r="S20" s="173"/>
      <c r="T20" s="173"/>
      <c r="U20" s="173"/>
      <c r="V20" s="173"/>
      <c r="W20" s="173"/>
    </row>
    <row r="21" spans="1:23" ht="12.75" customHeight="1" x14ac:dyDescent="0.2">
      <c r="F21" s="173"/>
      <c r="G21" s="173"/>
      <c r="H21" s="173"/>
      <c r="I21" s="173"/>
      <c r="J21" s="173"/>
      <c r="K21" s="173"/>
      <c r="L21" s="173"/>
      <c r="M21" s="173"/>
      <c r="N21" s="173"/>
      <c r="O21" s="173"/>
      <c r="P21" s="173"/>
      <c r="Q21" s="173"/>
      <c r="R21" s="173"/>
      <c r="S21" s="173"/>
      <c r="T21" s="173"/>
      <c r="U21" s="173"/>
      <c r="V21" s="173"/>
      <c r="W21" s="173"/>
    </row>
    <row r="22" spans="1:23" ht="12.75" customHeight="1" x14ac:dyDescent="0.2">
      <c r="F22" s="173"/>
      <c r="G22" s="173"/>
      <c r="H22" s="173"/>
      <c r="I22" s="173"/>
      <c r="J22" s="173"/>
      <c r="K22" s="173"/>
      <c r="L22" s="173"/>
      <c r="M22" s="173"/>
      <c r="N22" s="173"/>
      <c r="O22" s="173"/>
      <c r="P22" s="173"/>
      <c r="Q22" s="173"/>
      <c r="R22" s="173"/>
      <c r="S22" s="173"/>
      <c r="T22" s="173"/>
      <c r="U22" s="173"/>
      <c r="V22" s="173"/>
      <c r="W22" s="173"/>
    </row>
    <row r="23" spans="1:23" ht="12.75" customHeight="1" x14ac:dyDescent="0.2">
      <c r="F23" s="173"/>
      <c r="G23" s="173"/>
      <c r="H23" s="173"/>
      <c r="I23" s="173"/>
      <c r="J23" s="173"/>
      <c r="K23" s="173"/>
      <c r="L23" s="173"/>
      <c r="M23" s="173"/>
      <c r="N23" s="173"/>
      <c r="O23" s="173"/>
      <c r="P23" s="173"/>
      <c r="Q23" s="173"/>
      <c r="R23" s="173"/>
      <c r="S23" s="173"/>
      <c r="T23" s="173"/>
      <c r="U23" s="173"/>
      <c r="V23" s="173"/>
      <c r="W23" s="173"/>
    </row>
    <row r="24" spans="1:23" ht="12.75" customHeight="1" x14ac:dyDescent="0.2">
      <c r="F24" s="173"/>
      <c r="G24" s="173"/>
      <c r="H24" s="173"/>
      <c r="I24" s="173"/>
      <c r="J24" s="173"/>
      <c r="K24" s="173"/>
      <c r="L24" s="173"/>
      <c r="M24" s="173"/>
      <c r="N24" s="173"/>
      <c r="O24" s="173"/>
      <c r="P24" s="173"/>
      <c r="Q24" s="173"/>
      <c r="R24" s="173"/>
      <c r="S24" s="173"/>
      <c r="T24" s="173"/>
      <c r="U24" s="173"/>
      <c r="V24" s="173"/>
      <c r="W24" s="173"/>
    </row>
    <row r="25" spans="1:23" ht="12.75" customHeight="1" x14ac:dyDescent="0.2">
      <c r="F25" s="173"/>
      <c r="G25" s="173"/>
      <c r="H25" s="173"/>
      <c r="I25" s="173"/>
      <c r="J25" s="173"/>
      <c r="K25" s="173"/>
      <c r="L25" s="173"/>
      <c r="M25" s="173"/>
      <c r="N25" s="173"/>
      <c r="O25" s="173"/>
      <c r="P25" s="173"/>
      <c r="Q25" s="173"/>
      <c r="R25" s="173"/>
      <c r="S25" s="173"/>
      <c r="T25" s="173"/>
      <c r="U25" s="173"/>
      <c r="V25" s="173"/>
      <c r="W25" s="173"/>
    </row>
    <row r="26" spans="1:23" ht="12.75" customHeight="1" x14ac:dyDescent="0.2">
      <c r="F26" s="173"/>
      <c r="G26" s="173"/>
      <c r="H26" s="173"/>
      <c r="I26" s="173"/>
      <c r="J26" s="173"/>
      <c r="K26" s="173"/>
      <c r="L26" s="173"/>
      <c r="M26" s="173"/>
      <c r="N26" s="173"/>
      <c r="O26" s="173"/>
      <c r="P26" s="173"/>
      <c r="Q26" s="173"/>
      <c r="R26" s="173"/>
      <c r="S26" s="173"/>
      <c r="T26" s="173"/>
      <c r="U26" s="173"/>
      <c r="V26" s="173"/>
      <c r="W26" s="173"/>
    </row>
    <row r="27" spans="1:23" ht="12.75" customHeight="1" x14ac:dyDescent="0.2">
      <c r="F27" s="173"/>
      <c r="G27" s="173"/>
      <c r="H27" s="173"/>
      <c r="I27" s="173"/>
      <c r="J27" s="173"/>
      <c r="K27" s="173"/>
      <c r="L27" s="173"/>
      <c r="M27" s="173"/>
      <c r="N27" s="173"/>
      <c r="O27" s="173"/>
      <c r="P27" s="173"/>
      <c r="Q27" s="173"/>
      <c r="R27" s="173"/>
      <c r="S27" s="173"/>
      <c r="T27" s="173"/>
      <c r="U27" s="173"/>
      <c r="V27" s="173"/>
      <c r="W27" s="173"/>
    </row>
    <row r="28" spans="1:23" ht="12.75" customHeight="1" x14ac:dyDescent="0.2">
      <c r="F28" s="173"/>
      <c r="G28" s="173"/>
      <c r="H28" s="173"/>
      <c r="I28" s="173"/>
      <c r="J28" s="173"/>
      <c r="K28" s="173"/>
      <c r="L28" s="173"/>
      <c r="M28" s="173"/>
      <c r="N28" s="173"/>
      <c r="O28" s="173"/>
      <c r="P28" s="173"/>
      <c r="Q28" s="173"/>
      <c r="R28" s="173"/>
      <c r="S28" s="173"/>
      <c r="T28" s="173"/>
      <c r="U28" s="173"/>
      <c r="V28" s="173"/>
      <c r="W28" s="173"/>
    </row>
    <row r="29" spans="1:23" ht="60.75" customHeight="1" x14ac:dyDescent="0.5">
      <c r="A29" s="139"/>
      <c r="B29" s="140"/>
      <c r="C29" s="141" t="s">
        <v>33</v>
      </c>
      <c r="D29" s="71"/>
      <c r="E29" s="72" t="s">
        <v>48</v>
      </c>
      <c r="F29" s="173"/>
      <c r="G29" s="173"/>
      <c r="H29" s="173"/>
      <c r="I29" s="173"/>
      <c r="J29" s="173"/>
      <c r="K29" s="173"/>
      <c r="L29" s="173"/>
      <c r="M29" s="173"/>
      <c r="N29" s="173"/>
      <c r="O29" s="173"/>
      <c r="P29" s="173"/>
      <c r="Q29" s="173"/>
      <c r="R29" s="173"/>
      <c r="S29" s="173"/>
      <c r="T29" s="173"/>
      <c r="U29" s="173"/>
      <c r="V29" s="173"/>
      <c r="W29" s="173"/>
    </row>
    <row r="30" spans="1:23" ht="20.25" customHeight="1" x14ac:dyDescent="0.4">
      <c r="A30" s="70"/>
      <c r="B30" s="142" t="s">
        <v>34</v>
      </c>
      <c r="E30" s="75"/>
      <c r="F30" s="173"/>
      <c r="G30" s="173"/>
      <c r="H30" s="173"/>
      <c r="I30" s="173"/>
      <c r="J30" s="173"/>
      <c r="K30" s="173"/>
      <c r="L30" s="173"/>
      <c r="M30" s="173"/>
      <c r="N30" s="173"/>
      <c r="O30" s="173"/>
      <c r="P30" s="173"/>
      <c r="Q30" s="173"/>
      <c r="R30" s="173"/>
      <c r="S30" s="173"/>
      <c r="T30" s="173"/>
      <c r="U30" s="173"/>
      <c r="V30" s="173"/>
      <c r="W30" s="173"/>
    </row>
    <row r="31" spans="1:23" ht="38.25" customHeight="1" x14ac:dyDescent="0.5">
      <c r="A31" s="137" t="s">
        <v>1</v>
      </c>
      <c r="B31" s="86" t="s">
        <v>0</v>
      </c>
      <c r="C31" s="101">
        <v>600000</v>
      </c>
      <c r="D31" s="4"/>
      <c r="E31" s="76"/>
      <c r="F31" s="143" t="s">
        <v>27</v>
      </c>
      <c r="G31" s="144"/>
      <c r="H31" s="145"/>
      <c r="I31" s="146"/>
      <c r="J31" s="147"/>
      <c r="K31" s="148"/>
      <c r="L31" s="148"/>
      <c r="M31" s="148"/>
      <c r="N31" s="148"/>
      <c r="O31" s="148"/>
      <c r="P31" s="148"/>
      <c r="Q31" s="148"/>
      <c r="R31" s="148"/>
      <c r="S31" s="148"/>
      <c r="T31" s="148"/>
      <c r="U31" s="148"/>
      <c r="V31" s="148"/>
      <c r="W31" s="148"/>
    </row>
    <row r="32" spans="1:23" ht="12.75" customHeight="1" x14ac:dyDescent="0.5">
      <c r="A32" s="138"/>
      <c r="B32" s="84"/>
      <c r="C32" s="102"/>
      <c r="D32" s="9"/>
      <c r="E32" s="76"/>
      <c r="F32" s="149"/>
      <c r="G32" s="144"/>
      <c r="H32" s="145"/>
      <c r="I32" s="146"/>
      <c r="J32" s="147"/>
      <c r="K32" s="148"/>
      <c r="L32" s="148"/>
      <c r="M32" s="148"/>
      <c r="N32" s="148"/>
      <c r="O32" s="148"/>
      <c r="P32" s="148"/>
      <c r="Q32" s="148"/>
      <c r="R32" s="148"/>
      <c r="S32" s="148"/>
      <c r="T32" s="148"/>
      <c r="U32" s="148"/>
      <c r="V32" s="148"/>
      <c r="W32" s="148"/>
    </row>
    <row r="33" spans="1:23" ht="38.25" customHeight="1" x14ac:dyDescent="0.45">
      <c r="A33" s="137" t="s">
        <v>2</v>
      </c>
      <c r="B33" s="86" t="s">
        <v>24</v>
      </c>
      <c r="C33" s="103">
        <v>87</v>
      </c>
      <c r="D33" s="10"/>
      <c r="E33" s="76"/>
      <c r="F33" s="150" t="s">
        <v>40</v>
      </c>
      <c r="G33" s="151"/>
      <c r="H33" s="152"/>
      <c r="I33" s="152"/>
      <c r="J33" s="147"/>
      <c r="K33" s="148"/>
      <c r="L33" s="148"/>
      <c r="M33" s="148"/>
      <c r="N33" s="148"/>
      <c r="O33" s="148"/>
      <c r="P33" s="148"/>
      <c r="Q33" s="148"/>
      <c r="R33" s="148"/>
      <c r="S33" s="148"/>
      <c r="T33" s="148"/>
      <c r="U33" s="148"/>
      <c r="V33" s="148"/>
      <c r="W33" s="148"/>
    </row>
    <row r="34" spans="1:23" ht="15.75" customHeight="1" x14ac:dyDescent="0.45">
      <c r="A34" s="83"/>
      <c r="B34" s="86"/>
      <c r="C34" s="104" t="s">
        <v>22</v>
      </c>
      <c r="D34" s="13"/>
      <c r="E34" s="77"/>
      <c r="F34" s="153"/>
      <c r="G34" s="154"/>
      <c r="H34" s="155"/>
      <c r="I34" s="148"/>
      <c r="J34" s="148"/>
      <c r="K34" s="148"/>
      <c r="L34" s="148"/>
      <c r="M34" s="148"/>
      <c r="N34" s="148"/>
      <c r="O34" s="148"/>
      <c r="P34" s="148"/>
      <c r="Q34" s="148"/>
      <c r="R34" s="148"/>
      <c r="S34" s="148"/>
      <c r="T34" s="148"/>
      <c r="U34" s="148"/>
      <c r="V34" s="148"/>
      <c r="W34" s="148"/>
    </row>
    <row r="35" spans="1:23" ht="38.25" customHeight="1" x14ac:dyDescent="0.45">
      <c r="A35" s="83"/>
      <c r="B35" s="87" t="s">
        <v>6</v>
      </c>
      <c r="C35" s="105">
        <f>SUM(C31/C33)</f>
        <v>6896.5517241379312</v>
      </c>
      <c r="D35" s="2"/>
      <c r="E35" s="78"/>
      <c r="F35" s="156" t="s">
        <v>31</v>
      </c>
      <c r="G35" s="157"/>
      <c r="H35" s="148"/>
      <c r="I35" s="148"/>
      <c r="J35" s="148"/>
      <c r="K35" s="148"/>
      <c r="L35" s="148"/>
      <c r="M35" s="148"/>
      <c r="N35" s="148"/>
      <c r="O35" s="148"/>
      <c r="P35" s="148"/>
      <c r="Q35" s="148"/>
      <c r="R35" s="148"/>
      <c r="S35" s="148"/>
      <c r="T35" s="148"/>
      <c r="U35" s="148"/>
      <c r="V35" s="148"/>
      <c r="W35" s="148"/>
    </row>
    <row r="36" spans="1:23" ht="28.5" x14ac:dyDescent="0.45">
      <c r="A36" s="83"/>
      <c r="B36" s="87"/>
      <c r="C36" s="106"/>
      <c r="D36" s="2"/>
      <c r="E36" s="78"/>
      <c r="F36" s="166"/>
      <c r="G36" s="128"/>
      <c r="H36" s="129"/>
      <c r="I36" s="129"/>
      <c r="J36" s="129"/>
      <c r="K36" s="129"/>
      <c r="L36" s="129"/>
      <c r="M36" s="129"/>
      <c r="N36" s="129"/>
      <c r="O36" s="129"/>
      <c r="P36" s="129"/>
      <c r="Q36" s="129"/>
      <c r="R36" s="129"/>
      <c r="S36" s="129"/>
      <c r="T36" s="129"/>
      <c r="U36" s="129"/>
      <c r="V36" s="129"/>
      <c r="W36" s="129"/>
    </row>
    <row r="37" spans="1:23" ht="38.25" customHeight="1" x14ac:dyDescent="0.5">
      <c r="A37" s="83"/>
      <c r="B37" s="87" t="s">
        <v>42</v>
      </c>
      <c r="C37" s="105">
        <v>1100</v>
      </c>
      <c r="D37" s="2"/>
      <c r="E37" s="79"/>
      <c r="F37" s="164" t="s">
        <v>36</v>
      </c>
      <c r="G37" s="159"/>
      <c r="H37" s="162"/>
      <c r="I37" s="129"/>
      <c r="J37" s="129"/>
      <c r="K37" s="129"/>
      <c r="L37" s="129"/>
      <c r="M37" s="129"/>
      <c r="N37" s="129"/>
      <c r="O37" s="129"/>
      <c r="P37" s="129"/>
      <c r="Q37" s="129"/>
      <c r="R37" s="129"/>
      <c r="S37" s="129"/>
      <c r="T37" s="129"/>
      <c r="U37" s="129"/>
      <c r="V37" s="129"/>
      <c r="W37" s="129"/>
    </row>
    <row r="38" spans="1:23" ht="28.5" x14ac:dyDescent="0.45">
      <c r="A38" s="83"/>
      <c r="B38" s="87"/>
      <c r="C38" s="105"/>
      <c r="D38" s="2"/>
      <c r="E38" s="79"/>
      <c r="F38" s="127"/>
      <c r="G38" s="128"/>
      <c r="H38" s="129"/>
      <c r="I38" s="129"/>
      <c r="J38" s="129"/>
      <c r="K38" s="129"/>
      <c r="L38" s="129"/>
      <c r="M38" s="129"/>
      <c r="N38" s="129"/>
      <c r="O38" s="129"/>
      <c r="P38" s="129"/>
      <c r="Q38" s="129"/>
      <c r="R38" s="129"/>
      <c r="S38" s="129"/>
      <c r="T38" s="129"/>
      <c r="U38" s="129"/>
      <c r="V38" s="129"/>
      <c r="W38" s="129"/>
    </row>
    <row r="39" spans="1:23" ht="38.25" customHeight="1" x14ac:dyDescent="0.45">
      <c r="A39" s="83"/>
      <c r="B39" s="88" t="s">
        <v>4</v>
      </c>
      <c r="C39" s="105">
        <v>15</v>
      </c>
      <c r="D39" s="2"/>
      <c r="E39" s="80"/>
      <c r="F39" s="160" t="s">
        <v>35</v>
      </c>
      <c r="G39" s="128"/>
      <c r="H39" s="129"/>
      <c r="I39" s="129"/>
      <c r="J39" s="129"/>
      <c r="K39" s="129"/>
      <c r="L39" s="129"/>
      <c r="M39" s="129"/>
      <c r="N39" s="129"/>
      <c r="O39" s="129"/>
      <c r="P39" s="129"/>
      <c r="Q39" s="129"/>
      <c r="R39" s="129"/>
      <c r="S39" s="129"/>
      <c r="T39" s="129"/>
      <c r="U39" s="129"/>
      <c r="V39" s="129"/>
      <c r="W39" s="129"/>
    </row>
    <row r="40" spans="1:23" ht="28.5" x14ac:dyDescent="0.45">
      <c r="A40" s="83"/>
      <c r="B40" s="88"/>
      <c r="C40" s="105"/>
      <c r="D40" s="2"/>
      <c r="E40" s="80"/>
      <c r="F40" s="163"/>
      <c r="G40" s="163"/>
      <c r="H40" s="163"/>
      <c r="I40" s="163"/>
      <c r="J40" s="163"/>
      <c r="K40" s="163"/>
      <c r="L40" s="163"/>
      <c r="M40" s="163"/>
      <c r="N40" s="163"/>
      <c r="O40" s="163"/>
      <c r="P40" s="163"/>
      <c r="Q40" s="163"/>
      <c r="R40" s="163"/>
      <c r="S40" s="129"/>
      <c r="T40" s="129"/>
      <c r="U40" s="129"/>
      <c r="V40" s="129"/>
      <c r="W40" s="129"/>
    </row>
    <row r="41" spans="1:23" ht="38.25" customHeight="1" x14ac:dyDescent="0.45">
      <c r="A41" s="83"/>
      <c r="B41" s="88" t="s">
        <v>30</v>
      </c>
      <c r="C41" s="105">
        <v>0</v>
      </c>
      <c r="D41" s="2"/>
      <c r="E41" s="80"/>
      <c r="F41" s="136" t="s">
        <v>37</v>
      </c>
      <c r="G41" s="128"/>
      <c r="H41" s="129"/>
      <c r="I41" s="129"/>
      <c r="J41" s="129"/>
      <c r="K41" s="129"/>
      <c r="L41" s="129"/>
      <c r="M41" s="129"/>
      <c r="N41" s="129"/>
      <c r="O41" s="129"/>
      <c r="P41" s="129"/>
      <c r="Q41" s="129"/>
      <c r="R41" s="129"/>
      <c r="S41" s="129"/>
      <c r="T41" s="129"/>
      <c r="U41" s="129"/>
      <c r="V41" s="129"/>
      <c r="W41" s="129"/>
    </row>
    <row r="42" spans="1:23" ht="29.25" thickBot="1" x14ac:dyDescent="0.5">
      <c r="A42" s="83"/>
      <c r="B42" s="89"/>
      <c r="C42" s="107"/>
      <c r="D42" s="2"/>
      <c r="E42" s="80"/>
      <c r="F42" s="136"/>
      <c r="G42" s="128"/>
      <c r="H42" s="129"/>
      <c r="I42" s="129"/>
      <c r="J42" s="129"/>
      <c r="K42" s="129"/>
      <c r="L42" s="129"/>
      <c r="M42" s="129"/>
      <c r="N42" s="129"/>
      <c r="O42" s="129"/>
      <c r="P42" s="129"/>
      <c r="Q42" s="129"/>
      <c r="R42" s="129"/>
      <c r="S42" s="129"/>
      <c r="T42" s="129"/>
      <c r="U42" s="129"/>
      <c r="V42" s="129"/>
      <c r="W42" s="129"/>
    </row>
    <row r="43" spans="1:23" ht="38.25" customHeight="1" x14ac:dyDescent="0.45">
      <c r="A43" s="137" t="s">
        <v>3</v>
      </c>
      <c r="B43" s="90" t="s">
        <v>8</v>
      </c>
      <c r="C43" s="108">
        <v>1840</v>
      </c>
      <c r="D43" s="21"/>
      <c r="E43" s="79"/>
      <c r="F43" s="158" t="s">
        <v>38</v>
      </c>
      <c r="G43" s="165"/>
      <c r="H43" s="161"/>
      <c r="I43" s="129"/>
      <c r="J43" s="129"/>
      <c r="K43" s="129"/>
      <c r="L43" s="129"/>
      <c r="M43" s="129"/>
      <c r="N43" s="129"/>
      <c r="O43" s="129"/>
      <c r="P43" s="129"/>
      <c r="Q43" s="129"/>
      <c r="R43" s="129"/>
      <c r="S43" s="129"/>
      <c r="T43" s="129"/>
      <c r="U43" s="129"/>
      <c r="V43" s="129"/>
      <c r="W43" s="129"/>
    </row>
    <row r="44" spans="1:23" ht="28.5" x14ac:dyDescent="0.45">
      <c r="A44" s="137"/>
      <c r="B44" s="91"/>
      <c r="C44" s="109"/>
      <c r="D44" s="2"/>
      <c r="E44" s="79"/>
      <c r="F44" s="130"/>
      <c r="G44" s="128"/>
      <c r="H44" s="129"/>
      <c r="I44" s="129"/>
      <c r="J44" s="129"/>
      <c r="K44" s="129"/>
      <c r="L44" s="129"/>
      <c r="M44" s="129"/>
      <c r="N44" s="129"/>
      <c r="O44" s="129"/>
      <c r="P44" s="129"/>
      <c r="Q44" s="129"/>
      <c r="R44" s="129"/>
      <c r="S44" s="129"/>
      <c r="T44" s="129"/>
      <c r="U44" s="129"/>
      <c r="V44" s="129"/>
      <c r="W44" s="129"/>
    </row>
    <row r="45" spans="1:23" ht="38.25" customHeight="1" x14ac:dyDescent="0.45">
      <c r="A45" s="137" t="s">
        <v>5</v>
      </c>
      <c r="B45" s="92" t="s">
        <v>7</v>
      </c>
      <c r="C45" s="110"/>
      <c r="D45" s="21"/>
      <c r="E45" s="75"/>
      <c r="F45" s="136" t="s">
        <v>32</v>
      </c>
      <c r="G45" s="128"/>
      <c r="H45" s="129"/>
      <c r="I45" s="129"/>
      <c r="J45" s="129"/>
      <c r="K45" s="129"/>
      <c r="L45" s="129"/>
      <c r="M45" s="129"/>
      <c r="N45" s="129"/>
      <c r="O45" s="129"/>
      <c r="P45" s="129"/>
      <c r="Q45" s="129"/>
      <c r="R45" s="129"/>
      <c r="S45" s="129"/>
      <c r="T45" s="129"/>
      <c r="U45" s="129"/>
      <c r="V45" s="129"/>
      <c r="W45" s="129"/>
    </row>
    <row r="46" spans="1:23" ht="28.5" x14ac:dyDescent="0.45">
      <c r="A46" s="83"/>
      <c r="B46" s="93"/>
      <c r="C46" s="109"/>
      <c r="D46" s="2"/>
      <c r="E46" s="75"/>
      <c r="F46" s="163"/>
      <c r="G46" s="128"/>
      <c r="H46" s="129"/>
      <c r="I46" s="129"/>
      <c r="J46" s="129"/>
      <c r="K46" s="129"/>
      <c r="L46" s="129"/>
      <c r="M46" s="129"/>
      <c r="N46" s="129"/>
      <c r="O46" s="129"/>
      <c r="P46" s="129"/>
      <c r="Q46" s="129"/>
      <c r="R46" s="129"/>
      <c r="S46" s="129"/>
      <c r="T46" s="129"/>
      <c r="U46" s="129"/>
      <c r="V46" s="129"/>
      <c r="W46" s="129"/>
    </row>
    <row r="47" spans="1:23" ht="28.5" x14ac:dyDescent="0.45">
      <c r="A47" s="83"/>
      <c r="B47" s="132" t="s">
        <v>29</v>
      </c>
      <c r="C47" s="133">
        <f>SUM((C35+1300+C49)*0.1)</f>
        <v>819.65517241379314</v>
      </c>
      <c r="D47" s="2"/>
      <c r="E47" s="75"/>
      <c r="F47" s="158" t="s">
        <v>39</v>
      </c>
      <c r="G47" s="165"/>
      <c r="H47" s="161"/>
      <c r="I47" s="161"/>
      <c r="J47" s="161"/>
      <c r="K47" s="129"/>
      <c r="L47" s="129"/>
      <c r="M47" s="129"/>
      <c r="N47" s="129"/>
      <c r="O47" s="129"/>
      <c r="P47" s="129"/>
      <c r="Q47" s="129"/>
      <c r="R47" s="129"/>
      <c r="S47" s="129"/>
      <c r="T47" s="129"/>
      <c r="U47" s="129"/>
      <c r="V47" s="129"/>
      <c r="W47" s="129"/>
    </row>
    <row r="48" spans="1:23" ht="28.5" x14ac:dyDescent="0.45">
      <c r="A48" s="83"/>
      <c r="B48" s="93"/>
      <c r="C48" s="109"/>
      <c r="D48" s="2"/>
      <c r="E48" s="75"/>
      <c r="F48" s="131"/>
      <c r="G48" s="128"/>
      <c r="H48" s="129"/>
      <c r="I48" s="129"/>
      <c r="J48" s="129"/>
      <c r="K48" s="129"/>
      <c r="L48" s="129"/>
      <c r="M48" s="129"/>
      <c r="N48" s="129"/>
      <c r="O48" s="129"/>
      <c r="P48" s="129"/>
      <c r="Q48" s="129"/>
      <c r="R48" s="129"/>
      <c r="S48" s="129"/>
      <c r="T48" s="129"/>
      <c r="U48" s="129"/>
      <c r="V48" s="129"/>
      <c r="W48" s="129"/>
    </row>
    <row r="49" spans="1:23" ht="31.5" customHeight="1" thickBot="1" x14ac:dyDescent="0.5">
      <c r="A49" s="83"/>
      <c r="B49" s="135" t="s">
        <v>47</v>
      </c>
      <c r="C49" s="111">
        <v>0</v>
      </c>
      <c r="D49" s="134" t="s">
        <v>28</v>
      </c>
      <c r="E49" s="75"/>
      <c r="F49" s="168" t="s">
        <v>44</v>
      </c>
      <c r="G49" s="165"/>
      <c r="H49" s="161"/>
      <c r="I49" s="161"/>
      <c r="J49" s="161"/>
      <c r="K49" s="129"/>
      <c r="L49" s="170" t="s">
        <v>45</v>
      </c>
      <c r="M49" s="169"/>
      <c r="N49" s="129"/>
      <c r="O49" s="129"/>
      <c r="P49" s="129"/>
      <c r="Q49" s="129"/>
      <c r="R49" s="129"/>
      <c r="S49" s="129"/>
      <c r="T49" s="129"/>
      <c r="U49" s="129"/>
      <c r="V49" s="129"/>
      <c r="W49" s="129"/>
    </row>
    <row r="50" spans="1:23" ht="28.5" x14ac:dyDescent="0.45">
      <c r="A50" s="83"/>
      <c r="B50" s="94"/>
      <c r="C50" s="112"/>
      <c r="D50" s="2"/>
      <c r="E50" s="75"/>
      <c r="F50" s="131"/>
      <c r="G50" s="128"/>
      <c r="H50" s="129"/>
      <c r="I50" s="129"/>
      <c r="J50" s="129"/>
      <c r="K50" s="129"/>
      <c r="L50" s="129"/>
      <c r="M50" s="129"/>
      <c r="N50" s="129"/>
      <c r="O50" s="129"/>
      <c r="P50" s="129"/>
      <c r="Q50" s="129"/>
      <c r="R50" s="129"/>
      <c r="S50" s="129"/>
      <c r="T50" s="129"/>
      <c r="U50" s="129"/>
      <c r="V50" s="129"/>
      <c r="W50" s="129"/>
    </row>
    <row r="51" spans="1:23" ht="39" customHeight="1" x14ac:dyDescent="0.45">
      <c r="A51" s="137" t="s">
        <v>10</v>
      </c>
      <c r="B51" s="95" t="s">
        <v>9</v>
      </c>
      <c r="C51" s="113">
        <v>2200</v>
      </c>
      <c r="D51" s="26"/>
      <c r="E51" s="81"/>
      <c r="F51" s="1"/>
      <c r="G51" s="2"/>
      <c r="M51" s="4"/>
    </row>
    <row r="52" spans="1:23" ht="28.5" x14ac:dyDescent="0.45">
      <c r="A52" s="83"/>
      <c r="B52" s="96"/>
      <c r="C52" s="114"/>
      <c r="D52" s="27"/>
      <c r="E52" s="82"/>
      <c r="F52" s="27"/>
      <c r="G52" s="27"/>
      <c r="H52" s="27"/>
    </row>
    <row r="53" spans="1:23" ht="38.25" customHeight="1" x14ac:dyDescent="0.45">
      <c r="A53" s="137" t="s">
        <v>11</v>
      </c>
      <c r="B53" s="95" t="s">
        <v>12</v>
      </c>
      <c r="C53" s="115"/>
      <c r="E53" s="81"/>
      <c r="F53" s="1"/>
      <c r="G53" s="2"/>
      <c r="I53" s="4"/>
    </row>
    <row r="54" spans="1:23" ht="24" customHeight="1" x14ac:dyDescent="0.45">
      <c r="A54" s="137"/>
      <c r="B54" s="95"/>
      <c r="C54" s="115"/>
      <c r="D54" s="125" t="s">
        <v>26</v>
      </c>
      <c r="E54" s="81"/>
      <c r="F54" s="1"/>
      <c r="G54" s="2"/>
      <c r="I54" s="4"/>
    </row>
    <row r="55" spans="1:23" ht="38.25" customHeight="1" x14ac:dyDescent="0.55000000000000004">
      <c r="A55" s="137" t="s">
        <v>14</v>
      </c>
      <c r="B55" s="95" t="s">
        <v>19</v>
      </c>
      <c r="C55" s="115"/>
      <c r="D55" s="126" t="s">
        <v>25</v>
      </c>
      <c r="E55" s="81"/>
      <c r="F55" s="1"/>
      <c r="G55" s="2"/>
      <c r="I55" s="4"/>
    </row>
    <row r="56" spans="1:23" ht="29.25" thickBot="1" x14ac:dyDescent="0.5">
      <c r="A56" s="83"/>
      <c r="B56" s="97"/>
      <c r="C56" s="116"/>
      <c r="E56" s="81"/>
      <c r="F56" s="1"/>
      <c r="G56" s="2"/>
      <c r="I56" s="4"/>
    </row>
    <row r="57" spans="1:23" ht="38.25" customHeight="1" x14ac:dyDescent="0.45">
      <c r="A57" s="83"/>
      <c r="B57" s="124" t="s">
        <v>13</v>
      </c>
      <c r="C57" s="117"/>
      <c r="E57" s="81"/>
      <c r="F57" s="1"/>
      <c r="G57" s="2"/>
      <c r="I57" s="4"/>
    </row>
    <row r="58" spans="1:23" ht="28.5" x14ac:dyDescent="0.45">
      <c r="A58" s="83"/>
      <c r="B58" s="98"/>
      <c r="C58" s="118"/>
      <c r="E58" s="81"/>
      <c r="F58" s="1"/>
      <c r="G58" s="2"/>
      <c r="I58" s="4"/>
    </row>
    <row r="59" spans="1:23" ht="38.25" customHeight="1" x14ac:dyDescent="0.45">
      <c r="A59" s="137" t="s">
        <v>15</v>
      </c>
      <c r="B59" s="92" t="s">
        <v>16</v>
      </c>
      <c r="C59" s="119"/>
      <c r="E59" s="81"/>
      <c r="F59" s="1"/>
      <c r="G59" s="2"/>
      <c r="I59" s="4"/>
    </row>
    <row r="60" spans="1:23" ht="28.5" x14ac:dyDescent="0.45">
      <c r="A60" s="137"/>
      <c r="B60" s="92"/>
      <c r="C60" s="118"/>
      <c r="E60" s="81"/>
      <c r="F60" s="1"/>
      <c r="G60" s="2"/>
      <c r="I60" s="4"/>
    </row>
    <row r="61" spans="1:23" ht="38.25" customHeight="1" thickBot="1" x14ac:dyDescent="0.5">
      <c r="A61" s="137" t="s">
        <v>18</v>
      </c>
      <c r="B61" s="99" t="s">
        <v>17</v>
      </c>
      <c r="C61" s="120"/>
      <c r="D61" s="2"/>
      <c r="E61" s="81"/>
      <c r="F61" s="22"/>
      <c r="G61" s="2"/>
      <c r="I61" s="4"/>
    </row>
    <row r="62" spans="1:23" ht="28.5" x14ac:dyDescent="0.45">
      <c r="A62" s="83"/>
      <c r="B62" s="100"/>
      <c r="C62" s="114"/>
      <c r="D62" s="2"/>
      <c r="E62" s="81"/>
      <c r="F62" s="22"/>
      <c r="G62" s="2"/>
      <c r="I62" s="4"/>
    </row>
    <row r="63" spans="1:23" ht="39" customHeight="1" x14ac:dyDescent="0.45">
      <c r="A63" s="137" t="s">
        <v>21</v>
      </c>
      <c r="B63" s="95" t="s">
        <v>20</v>
      </c>
      <c r="C63" s="115">
        <v>200</v>
      </c>
      <c r="D63" s="2"/>
      <c r="E63" s="80"/>
      <c r="F63" s="24"/>
      <c r="G63" s="2"/>
      <c r="I63" s="4"/>
    </row>
    <row r="64" spans="1:23" ht="29.25" thickBot="1" x14ac:dyDescent="0.5">
      <c r="A64" s="69"/>
      <c r="B64" s="89"/>
      <c r="C64" s="121"/>
      <c r="D64" s="12"/>
      <c r="E64" s="79"/>
      <c r="F64" s="1"/>
      <c r="G64" s="2"/>
      <c r="I64" s="4"/>
    </row>
    <row r="65" spans="1:9" ht="38.25" customHeight="1" thickBot="1" x14ac:dyDescent="0.55000000000000004">
      <c r="A65" s="85"/>
      <c r="B65" s="122" t="s">
        <v>23</v>
      </c>
      <c r="C65" s="123">
        <f>SUM(C35:C64)</f>
        <v>13071.206896551725</v>
      </c>
      <c r="D65" s="73"/>
      <c r="E65" s="74"/>
      <c r="F65" s="31"/>
      <c r="G65" s="32"/>
      <c r="H65" s="33"/>
      <c r="I65" s="4"/>
    </row>
    <row r="66" spans="1:9" ht="18.75" x14ac:dyDescent="0.3">
      <c r="A66" s="68" t="s">
        <v>46</v>
      </c>
      <c r="B66" s="35"/>
      <c r="C66" s="37"/>
      <c r="D66" s="2"/>
      <c r="E66" s="3"/>
      <c r="F66" s="1"/>
      <c r="G66" s="2"/>
      <c r="I66" s="4"/>
    </row>
    <row r="67" spans="1:9" ht="21" x14ac:dyDescent="0.35">
      <c r="A67" s="34"/>
      <c r="B67" s="36"/>
      <c r="C67" s="1"/>
      <c r="D67" s="2"/>
      <c r="E67" s="3"/>
      <c r="F67" s="1"/>
      <c r="G67" s="2"/>
      <c r="I67" s="4"/>
    </row>
    <row r="68" spans="1:9" ht="21" x14ac:dyDescent="0.35">
      <c r="A68" s="38"/>
      <c r="B68" s="36"/>
      <c r="C68" s="39"/>
      <c r="D68" s="40"/>
      <c r="E68" s="3"/>
      <c r="F68" s="1"/>
      <c r="G68" s="2"/>
      <c r="I68" s="4"/>
    </row>
    <row r="69" spans="1:9" x14ac:dyDescent="0.2">
      <c r="A69" s="41"/>
      <c r="B69" s="41"/>
      <c r="D69" s="42"/>
      <c r="I69" s="4"/>
    </row>
    <row r="70" spans="1:9" ht="21" x14ac:dyDescent="0.35">
      <c r="A70" s="38"/>
      <c r="B70" s="41"/>
      <c r="I70" s="4"/>
    </row>
    <row r="71" spans="1:9" ht="20.25" customHeight="1" x14ac:dyDescent="0.2">
      <c r="A71" s="41"/>
      <c r="B71" s="41"/>
    </row>
    <row r="75" spans="1:9" x14ac:dyDescent="0.2">
      <c r="A75" s="4"/>
    </row>
    <row r="76" spans="1:9" x14ac:dyDescent="0.2">
      <c r="A76" s="25"/>
      <c r="B76" s="24"/>
      <c r="C76" s="43"/>
      <c r="D76" s="25"/>
    </row>
    <row r="77" spans="1:9" s="49" customFormat="1" x14ac:dyDescent="0.2">
      <c r="A77" s="44"/>
      <c r="B77" s="8"/>
      <c r="C77" s="45"/>
      <c r="D77" s="46"/>
      <c r="E77" s="47"/>
      <c r="F77" s="48"/>
    </row>
    <row r="78" spans="1:9" s="16" customFormat="1" ht="13.5" customHeight="1" x14ac:dyDescent="0.2">
      <c r="A78" s="50"/>
      <c r="B78" s="11"/>
      <c r="C78" s="30"/>
      <c r="D78" s="51"/>
      <c r="E78" s="14"/>
      <c r="F78" s="15"/>
    </row>
    <row r="79" spans="1:9" s="16" customFormat="1" x14ac:dyDescent="0.2">
      <c r="A79" s="50"/>
      <c r="B79" s="11"/>
      <c r="C79" s="13"/>
      <c r="D79" s="52"/>
      <c r="E79" s="14"/>
      <c r="F79" s="15"/>
    </row>
    <row r="80" spans="1:9" s="16" customFormat="1" x14ac:dyDescent="0.2">
      <c r="A80" s="50"/>
      <c r="B80" s="11"/>
      <c r="C80" s="13"/>
      <c r="D80" s="53"/>
      <c r="E80" s="14"/>
      <c r="F80" s="15"/>
    </row>
    <row r="82" spans="1:6" s="54" customFormat="1" ht="15.75" x14ac:dyDescent="0.25">
      <c r="C82" s="55"/>
      <c r="F82" s="55"/>
    </row>
    <row r="83" spans="1:6" x14ac:dyDescent="0.2">
      <c r="F83" s="18"/>
    </row>
    <row r="84" spans="1:6" x14ac:dyDescent="0.2">
      <c r="F84" s="18"/>
    </row>
    <row r="85" spans="1:6" x14ac:dyDescent="0.2">
      <c r="F85" s="18"/>
    </row>
    <row r="87" spans="1:6" ht="13.5" customHeight="1" x14ac:dyDescent="0.2">
      <c r="A87" s="4"/>
    </row>
    <row r="88" spans="1:6" x14ac:dyDescent="0.2">
      <c r="B88" s="20"/>
      <c r="E88" s="20"/>
    </row>
    <row r="89" spans="1:6" x14ac:dyDescent="0.2">
      <c r="A89" s="56"/>
      <c r="B89" s="24"/>
    </row>
    <row r="90" spans="1:6" x14ac:dyDescent="0.2">
      <c r="A90" s="25"/>
      <c r="B90" s="57"/>
      <c r="E90" s="22"/>
      <c r="F90" s="40"/>
    </row>
    <row r="91" spans="1:6" x14ac:dyDescent="0.2">
      <c r="A91" s="25"/>
      <c r="B91" s="57"/>
      <c r="E91" s="22"/>
    </row>
    <row r="92" spans="1:6" x14ac:dyDescent="0.2">
      <c r="A92" s="17"/>
      <c r="B92" s="57"/>
      <c r="E92" s="22"/>
    </row>
    <row r="93" spans="1:6" x14ac:dyDescent="0.2">
      <c r="A93" s="17"/>
      <c r="B93" s="57"/>
      <c r="E93" s="22"/>
    </row>
    <row r="94" spans="1:6" x14ac:dyDescent="0.2">
      <c r="A94" s="25"/>
      <c r="B94" s="57"/>
      <c r="E94" s="22"/>
    </row>
    <row r="95" spans="1:6" x14ac:dyDescent="0.2">
      <c r="A95" s="25"/>
      <c r="B95" s="57"/>
      <c r="E95" s="22"/>
    </row>
    <row r="96" spans="1:6" x14ac:dyDescent="0.2">
      <c r="A96" s="25"/>
      <c r="B96" s="57"/>
      <c r="E96" s="22"/>
    </row>
    <row r="97" spans="1:6" x14ac:dyDescent="0.2">
      <c r="A97" s="25"/>
      <c r="B97" s="57"/>
      <c r="E97" s="22"/>
    </row>
    <row r="98" spans="1:6" x14ac:dyDescent="0.2">
      <c r="A98" s="25"/>
      <c r="B98" s="58"/>
      <c r="C98" s="59"/>
      <c r="E98" s="22"/>
    </row>
    <row r="99" spans="1:6" x14ac:dyDescent="0.2">
      <c r="A99" s="25"/>
      <c r="B99" s="24"/>
      <c r="C99" s="23"/>
      <c r="E99" s="24"/>
      <c r="F99" s="7"/>
    </row>
    <row r="100" spans="1:6" x14ac:dyDescent="0.2">
      <c r="A100" s="25"/>
      <c r="B100" s="24"/>
    </row>
    <row r="101" spans="1:6" x14ac:dyDescent="0.2">
      <c r="A101" s="25"/>
      <c r="B101" s="24"/>
      <c r="E101" s="24"/>
    </row>
    <row r="102" spans="1:6" x14ac:dyDescent="0.2">
      <c r="A102" s="25"/>
      <c r="B102" s="24"/>
    </row>
    <row r="103" spans="1:6" x14ac:dyDescent="0.2">
      <c r="A103" s="25"/>
      <c r="B103" s="24"/>
      <c r="E103" s="24"/>
    </row>
    <row r="104" spans="1:6" x14ac:dyDescent="0.2">
      <c r="A104" s="25"/>
      <c r="B104" s="24"/>
    </row>
    <row r="105" spans="1:6" x14ac:dyDescent="0.2">
      <c r="A105" s="25"/>
      <c r="B105" s="24"/>
      <c r="E105" s="24"/>
    </row>
    <row r="106" spans="1:6" x14ac:dyDescent="0.2">
      <c r="A106" s="25"/>
      <c r="B106" s="24"/>
    </row>
    <row r="107" spans="1:6" x14ac:dyDescent="0.2">
      <c r="A107" s="25"/>
      <c r="B107" s="24"/>
      <c r="E107" s="24"/>
    </row>
    <row r="108" spans="1:6" x14ac:dyDescent="0.2">
      <c r="A108" s="25"/>
      <c r="B108" s="24"/>
    </row>
    <row r="109" spans="1:6" x14ac:dyDescent="0.2">
      <c r="A109" s="25"/>
      <c r="B109" s="24"/>
      <c r="E109" s="24"/>
    </row>
    <row r="110" spans="1:6" x14ac:dyDescent="0.2">
      <c r="A110" s="25"/>
      <c r="B110" s="24"/>
    </row>
    <row r="111" spans="1:6" x14ac:dyDescent="0.2">
      <c r="A111" s="25"/>
      <c r="B111" s="24"/>
      <c r="E111" s="24"/>
    </row>
    <row r="112" spans="1:6" x14ac:dyDescent="0.2">
      <c r="A112" s="25"/>
      <c r="B112" s="24"/>
    </row>
    <row r="113" spans="1:5" x14ac:dyDescent="0.2">
      <c r="A113" s="25"/>
      <c r="B113" s="24"/>
      <c r="E113" s="24"/>
    </row>
    <row r="114" spans="1:5" x14ac:dyDescent="0.2">
      <c r="A114" s="25"/>
      <c r="B114" s="24"/>
      <c r="D114" s="29"/>
    </row>
    <row r="115" spans="1:5" x14ac:dyDescent="0.2">
      <c r="A115" s="25"/>
      <c r="B115" s="24"/>
      <c r="D115" s="19"/>
      <c r="E115" s="24"/>
    </row>
    <row r="117" spans="1:5" x14ac:dyDescent="0.2">
      <c r="A117" s="5"/>
      <c r="B117" s="60"/>
    </row>
    <row r="118" spans="1:5" x14ac:dyDescent="0.2">
      <c r="A118" s="5"/>
    </row>
    <row r="120" spans="1:5" x14ac:dyDescent="0.2">
      <c r="A120" s="28"/>
      <c r="B120" s="60"/>
    </row>
    <row r="121" spans="1:5" x14ac:dyDescent="0.2">
      <c r="A121" s="29"/>
    </row>
    <row r="122" spans="1:5" x14ac:dyDescent="0.2">
      <c r="A122" s="61"/>
    </row>
    <row r="123" spans="1:5" x14ac:dyDescent="0.2">
      <c r="A123" s="29"/>
      <c r="E123" s="22"/>
    </row>
    <row r="124" spans="1:5" x14ac:dyDescent="0.2">
      <c r="A124" s="29"/>
      <c r="E124" s="22"/>
    </row>
    <row r="125" spans="1:5" x14ac:dyDescent="0.2">
      <c r="A125" s="29"/>
      <c r="E125" s="22"/>
    </row>
    <row r="126" spans="1:5" x14ac:dyDescent="0.2">
      <c r="A126" s="28"/>
      <c r="E126" s="22"/>
    </row>
    <row r="127" spans="1:5" x14ac:dyDescent="0.2">
      <c r="A127" s="19"/>
      <c r="E127" s="22"/>
    </row>
    <row r="128" spans="1:5" x14ac:dyDescent="0.2">
      <c r="E128" s="22"/>
    </row>
    <row r="129" spans="1:6" x14ac:dyDescent="0.2">
      <c r="A129" s="29"/>
      <c r="E129" s="22"/>
    </row>
    <row r="130" spans="1:6" x14ac:dyDescent="0.2">
      <c r="A130" s="29"/>
      <c r="E130" s="22"/>
    </row>
    <row r="131" spans="1:6" ht="12.75" customHeight="1" x14ac:dyDescent="0.2">
      <c r="A131" s="19"/>
      <c r="E131" s="22"/>
    </row>
    <row r="132" spans="1:6" x14ac:dyDescent="0.2">
      <c r="E132" s="22"/>
    </row>
    <row r="135" spans="1:6" ht="12.75" customHeight="1" x14ac:dyDescent="0.2">
      <c r="A135" s="62"/>
      <c r="B135" s="60"/>
      <c r="E135" s="24"/>
    </row>
    <row r="136" spans="1:6" x14ac:dyDescent="0.2">
      <c r="E136" s="20"/>
    </row>
    <row r="137" spans="1:6" x14ac:dyDescent="0.2">
      <c r="B137" s="63"/>
      <c r="E137" s="24"/>
    </row>
    <row r="139" spans="1:6" x14ac:dyDescent="0.2">
      <c r="B139" s="20"/>
      <c r="E139" s="24"/>
    </row>
    <row r="140" spans="1:6" x14ac:dyDescent="0.2">
      <c r="B140" s="20"/>
      <c r="E140" s="20"/>
    </row>
    <row r="141" spans="1:6" ht="12.75" customHeight="1" x14ac:dyDescent="0.2">
      <c r="B141" s="20"/>
      <c r="D141" s="29"/>
      <c r="F141" s="6"/>
    </row>
    <row r="142" spans="1:6" x14ac:dyDescent="0.2">
      <c r="A142" s="64"/>
      <c r="D142" s="29"/>
      <c r="F142" s="64"/>
    </row>
    <row r="143" spans="1:6" x14ac:dyDescent="0.2">
      <c r="F143" s="64"/>
    </row>
    <row r="144" spans="1:6" x14ac:dyDescent="0.2">
      <c r="B144" s="20"/>
      <c r="D144" s="29"/>
      <c r="E144" s="24"/>
    </row>
    <row r="145" spans="1:6" x14ac:dyDescent="0.2">
      <c r="C145" s="12"/>
    </row>
    <row r="146" spans="1:6" s="33" customFormat="1" x14ac:dyDescent="0.2">
      <c r="A146" s="65"/>
      <c r="B146" s="66"/>
      <c r="C146" s="30"/>
      <c r="D146" s="31"/>
      <c r="E146" s="31"/>
      <c r="F146" s="32"/>
    </row>
    <row r="148" spans="1:6" x14ac:dyDescent="0.2">
      <c r="A148" s="67"/>
      <c r="C148" s="5"/>
    </row>
    <row r="149" spans="1:6" ht="13.9" customHeight="1" x14ac:dyDescent="0.2">
      <c r="A149" s="1"/>
    </row>
    <row r="150" spans="1:6" x14ac:dyDescent="0.2">
      <c r="A150" s="1"/>
      <c r="B150" s="39"/>
      <c r="C150" s="40"/>
    </row>
    <row r="151" spans="1:6" x14ac:dyDescent="0.2">
      <c r="C151" s="5"/>
    </row>
    <row r="152" spans="1:6" x14ac:dyDescent="0.2">
      <c r="B152" s="31"/>
    </row>
  </sheetData>
  <dataConsolidate/>
  <mergeCells count="2">
    <mergeCell ref="F1:W3"/>
    <mergeCell ref="F19:W30"/>
  </mergeCells>
  <phoneticPr fontId="0" type="noConversion"/>
  <hyperlinks>
    <hyperlink ref="B30" r:id="rId1"/>
    <hyperlink ref="F33:H33" r:id="rId2" display="CLICK HERE to download"/>
    <hyperlink ref="F33:I33" r:id="rId3" display="CLICK HERE to download"/>
    <hyperlink ref="F35" r:id="rId4"/>
    <hyperlink ref="F45" r:id="rId5" display="Preparing to Bid at Auction which has details on how to avoid missing the perfect vehicle"/>
    <hyperlink ref="F37" r:id="rId6"/>
    <hyperlink ref="F39" r:id="rId7"/>
    <hyperlink ref="F41" r:id="rId8"/>
    <hyperlink ref="F43:H43" r:id="rId9" display="http://prestigemotorsport.com.au/auction-guide/"/>
    <hyperlink ref="F47:J47" r:id="rId10" display="http://prestigemotorsport.com.au/inspection-examples/"/>
    <hyperlink ref="F49:J49" r:id="rId11" display="http://prestigemotorsport.com.au/inspection-examples/"/>
    <hyperlink ref="F49" r:id="rId12" display="How to Check Auction Sale Prices  View 3 months of past auction sales across Japan"/>
  </hyperlinks>
  <pageMargins left="0.74803149606299213" right="0.74803149606299213" top="0.78740157480314965" bottom="0.78740157480314965" header="0.51181102362204722" footer="0.51181102362204722"/>
  <pageSetup paperSize="9" scale="30" orientation="landscape" horizontalDpi="360" verticalDpi="360" r:id="rId13"/>
  <headerFooter alignWithMargins="0"/>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2016-08-18T04:02:10Z</cp:lastPrinted>
  <dcterms:created xsi:type="dcterms:W3CDTF">1999-05-15T09:17:16Z</dcterms:created>
  <dcterms:modified xsi:type="dcterms:W3CDTF">2018-01-12T04:48:31Z</dcterms:modified>
</cp:coreProperties>
</file>