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a_Geoff\Business\Prestige Motorsport\E-mail Information\Free Trial Package (Aust)\"/>
    </mc:Choice>
  </mc:AlternateContent>
  <bookViews>
    <workbookView xWindow="0" yWindow="0" windowWidth="23880" windowHeight="3555" activeTab="5"/>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52511"/>
</workbook>
</file>

<file path=xl/calcChain.xml><?xml version="1.0" encoding="utf-8"?>
<calcChain xmlns="http://schemas.openxmlformats.org/spreadsheetml/2006/main">
  <c r="C35" i="1" l="1"/>
  <c r="C49" i="1" s="1"/>
  <c r="C47" i="1" l="1"/>
  <c r="C65" i="1" l="1"/>
</calcChain>
</file>

<file path=xl/comments1.xml><?xml version="1.0" encoding="utf-8"?>
<comments xmlns="http://schemas.openxmlformats.org/spreadsheetml/2006/main">
  <authors>
    <author>Geoff</author>
  </authors>
  <commentList>
    <comment ref="C31" authorId="0" shapeId="0">
      <text>
        <r>
          <rPr>
            <b/>
            <sz val="12"/>
            <color indexed="81"/>
            <rFont val="Tahoma"/>
            <family val="2"/>
          </rPr>
          <t xml:space="preserve">
</t>
        </r>
        <r>
          <rPr>
            <b/>
            <sz val="16"/>
            <color indexed="81"/>
            <rFont val="Tahoma"/>
            <family val="2"/>
          </rPr>
          <t xml:space="preserve">The FOB (Free On Board) amount:
- Is the total cost of the vehicle (in Japanese Yen) when it leaves Japan.
- Is comprised of the cost of the vehicle at auction </t>
        </r>
        <r>
          <rPr>
            <b/>
            <u/>
            <sz val="16"/>
            <color indexed="81"/>
            <rFont val="Tahoma"/>
            <family val="2"/>
          </rPr>
          <t>plus</t>
        </r>
        <r>
          <rPr>
            <b/>
            <sz val="16"/>
            <color indexed="81"/>
            <rFont val="Tahoma"/>
            <family val="2"/>
          </rPr>
          <t xml:space="preserve"> the buyer's fee of about 100,000 yen.
- Must be paid to the buyer in Japan before the vehicle is shipped.
- Is used by Australian Customs as a basis from which to calculate import duties.
- Is used in our calculator and in all discussions with you regarding budget</t>
        </r>
      </text>
    </comment>
    <comment ref="C33" authorId="0" shapeId="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Ozforex for your funds transfer, use this link for our better partner rates:
</t>
        </r>
        <r>
          <rPr>
            <b/>
            <u/>
            <sz val="16"/>
            <color indexed="12"/>
            <rFont val="Tahoma"/>
            <family val="2"/>
          </rPr>
          <t xml:space="preserve">
http://www.ofx.com/en-au?pid=327
</t>
        </r>
      </text>
    </comment>
    <comment ref="C35" authorId="0" shapeId="0">
      <text>
        <r>
          <rPr>
            <b/>
            <sz val="16"/>
            <color indexed="81"/>
            <rFont val="Tahoma"/>
            <family val="2"/>
          </rPr>
          <t xml:space="preserve">
This is the cost of the vehicle in Australian dollars based on the FOB price and the exchange rate above, ie. the FOB price divided by the exchange rate.</t>
        </r>
      </text>
    </comment>
    <comment ref="C39" authorId="0" shapeId="0">
      <text>
        <r>
          <rPr>
            <b/>
            <sz val="16"/>
            <color indexed="81"/>
            <rFont val="Tahoma"/>
            <family val="2"/>
          </rPr>
          <t xml:space="preserve">
This is charged by your bank when transferring the funds to pay for the FOB cost of the vehicle to the supplier's account in Japan.
Rather than using your bank, we recommend using OFX </t>
        </r>
        <r>
          <rPr>
            <b/>
            <u/>
            <sz val="16"/>
            <color indexed="12"/>
            <rFont val="Tahoma"/>
            <family val="2"/>
          </rPr>
          <t>http://www.ofx.com/en-au?pid=327</t>
        </r>
        <r>
          <rPr>
            <b/>
            <sz val="16"/>
            <color indexed="81"/>
            <rFont val="Tahoma"/>
            <family val="2"/>
          </rPr>
          <t xml:space="preserve">, an online foreign exchange service that charge only a small amount for the transfer fee and allow funds to be direct credited from your account to theirs using online banking, saving you a trip to the bank.  They also offer about the best exchange rate available, which can save you hundreds of dollars when making the transfer.
The amount of this fee will vary depending on your method of transfer, but is usually between $15 and $35.
</t>
        </r>
      </text>
    </comment>
    <comment ref="C41" authorId="0" shapeId="0">
      <text>
        <r>
          <rPr>
            <b/>
            <sz val="18"/>
            <color indexed="81"/>
            <rFont val="Tahoma"/>
            <family val="2"/>
          </rPr>
          <t xml:space="preserve">
** PLEASE NOTE -- Low volume importers are allowed 1 consignment of up to 5 vehicles every 2 years without needing to degas the airconditioning system, providing the gas is R134A / non-CFC **
If you have imported within the previous 2 years and already used this option then we would recommend de-gassing the vehicle in Japan prior to export. This can be arranged for you and usually costs between $60 and $100. Allow between $160 and $180 for re-gassing in Australia.
Vehicles older than about 1992 generally contain CFC's and these must be de-gassed and the airconditioning system disabled so it can't be used prior to import to Australia.</t>
        </r>
      </text>
    </comment>
    <comment ref="C43" authorId="0" shapeId="0">
      <text>
        <r>
          <rPr>
            <b/>
            <sz val="16"/>
            <color indexed="81"/>
            <rFont val="Tahoma"/>
            <family val="2"/>
          </rPr>
          <t xml:space="preserve">
This is an approximate shipping estimate for transporting a typical passenger vehicle into the most common Aust Ports using a "roll on roll off" (RO/RO) car carrying ship which is the cheapest shipping option.  Car carrying ships are purpose built for transporting new vehicles, and are simply multi-level carparks on water.  All vehicles are fully enclosed and some of these flat-sided ships have up to 9 levels and 6,000+ vehicle capacity.
</t>
        </r>
        <r>
          <rPr>
            <b/>
            <u/>
            <sz val="16"/>
            <color indexed="81"/>
            <rFont val="Tahoma"/>
            <family val="2"/>
          </rPr>
          <t xml:space="preserve">Timeframe
</t>
        </r>
        <r>
          <rPr>
            <b/>
            <sz val="16"/>
            <color indexed="81"/>
            <rFont val="Tahoma"/>
            <family val="2"/>
          </rPr>
          <t xml:space="preserve">For most States of Australia you should allow 4 to 5 weeks for arrival from the date you bought the vehicle.  Please see our FAQ's for more detail:
http://www.prestigemotorsport.com.au/FAQs
</t>
        </r>
        <r>
          <rPr>
            <b/>
            <u/>
            <sz val="16"/>
            <color indexed="81"/>
            <rFont val="Tahoma"/>
            <family val="2"/>
          </rPr>
          <t>Costs</t>
        </r>
        <r>
          <rPr>
            <b/>
            <sz val="16"/>
            <color indexed="81"/>
            <rFont val="Tahoma"/>
            <family val="2"/>
          </rPr>
          <t xml:space="preserve">
The total shipping cost can vary depending on:
- Vehicle size
- Currency fluctuations (USD to AUD)
- Destination Port
- Customs and Quarantine fees including cleaning (if required)
- General wharf fees and any storage
Where possible we use a "door to door" shipping service which includes pre-cleaning in Japan to prevent any extra Quarantine charges for cleaning on arrival in Australia which can otherwise add up to $400. Most vehicles are between 11 cbm to 20 cbm in size, and the cost for shipping using this service is generally $1,700 to Brisbane Port, $1,840 to Port Kembla (for Sydney), $1,840 to Melbourne Port and $1,990 to Fremantle Port (for Perth). This service is not available into Adelaide so if you are in SA please allow approx. $2,100 for shipping (due to the additional distance and usual transhipment via Sydney or Melbourne) and note that large vehicles like people movers will incur additional shipping costs of approx. $200 to $400.  Shipping costs are charged in USD per cubic metre which is calculated based on the largest extremities of the vehicle, so roof racks and bull bars will make a difference into Adelaide.
If you are in Darwin, unfortunately the RO/RO berth in Darwin is out of action so there are very few car carrying ships that go in there these days.  Options are to truck the car from either Brisbane, Adelaide or Perth, or look at a container service into Darwin which may be cheaper -- please contact us for more details and latest information.
Underbody or other cleaning when the vehicle arrives (as determined by Quarantine Inspectors) may be necessary for the occasional vehicle into Adelaide (or other Ports if the "door to door" service is not used), this can incur another $290 to $460 depending on time taken and the Port. No matter how clean the vehicle is when it leaves the agent's yard in Japan, cleaning may be ordered by AQIS here in Australia and unfortunately we have no control over that. Please note that we do not include this cost in normal budget calculations.
It is possible to ship in container however this works out to be more expensive for single vehicles than car carrying ship (usually another $1,500+ per vehicle). For special vehicles you may prefer to pay the extra for greater security. Please discuss your requirements with us so we can help you to decide on the best option.</t>
        </r>
      </text>
    </comment>
    <comment ref="C45" authorId="0" shapeId="0">
      <text>
        <r>
          <rPr>
            <b/>
            <sz val="16"/>
            <color indexed="81"/>
            <rFont val="Tahoma"/>
            <family val="2"/>
          </rPr>
          <t xml:space="preserve">
Insurance for "total loss" is included in the "door to door" shipping service that we use (this service is available into Brisbane, Sydney, Melbourne and Perth but not Adelaide).
Other insurance is available and would generally be organised from the country of export by the agent shipping the vehicle, but is rarely used for ro/ro car carrying vessels.
The insurance situation is complicated and depends on a number of factors -- some of which are not known before the vehicle is purchased.  We will be able to explain your options in more detail, depending on your situation, so please ask if you require insurance.</t>
        </r>
      </text>
    </comment>
    <comment ref="C47" authorId="0" shapeId="0">
      <text>
        <r>
          <rPr>
            <b/>
            <u/>
            <sz val="16"/>
            <color indexed="81"/>
            <rFont val="Tahoma"/>
            <family val="2"/>
          </rPr>
          <t xml:space="preserve">
Import Duty and GST
</t>
        </r>
        <r>
          <rPr>
            <b/>
            <sz val="16"/>
            <color indexed="81"/>
            <rFont val="Tahoma"/>
            <family val="2"/>
          </rPr>
          <t>When importing vehicles to Australia, there are 'Import Duty' and 'Goods and Services Tax' ( GST) payable to the Australian Customs Service at the Australian entry port:
Vehicles over 30 years old &amp; Motorcycles: 0% Duty + 10% GST
Vehicles up to 30 years old &amp; 4WD &amp; Commercial Vehicles: 5% Duty + 10% GST
Some 4WD's are exempt from import duty -- please contact us for more details.
* The Duty is levied on the ‘Customs Value’ (CV) only
* The GST is levied on the ‘Customs Value’ + the Duty + Shipping Freight cost from overseas to Australia + Marine Insurance (if applicable)</t>
        </r>
        <r>
          <rPr>
            <b/>
            <u/>
            <sz val="16"/>
            <color indexed="81"/>
            <rFont val="Tahoma"/>
            <family val="2"/>
          </rPr>
          <t xml:space="preserve">
LUXURY CAR TAX (LCT)</t>
        </r>
        <r>
          <rPr>
            <b/>
            <sz val="16"/>
            <color indexed="81"/>
            <rFont val="Tahoma"/>
            <family val="2"/>
          </rPr>
          <t xml:space="preserve">
LCT applies when importing a vehicle which has a GST-inclusive value above the LCT threshold of $65,094 for normal vehicles and $75,526 for fuel efficient vehicles (2017-18 financial year).
LCT is only payable on the GST-exclusive value above the threshold, at a rate of 33%. Visit the ATO website for current thresholds and further information including examples:
https://www.ato.gov.au/Rates/Luxury-car-tax-rate-and-thresholds/
Australian Customs will generally use the vehicle invoice value for duty and LCT calculations, but may request an independent valuation on arrival.  We can provide a valution if required, please see:
http://prestigemotorsport.com.au/faqs/car-valuation-for-import-and-classic-cars/</t>
        </r>
      </text>
    </comment>
    <comment ref="C49" authorId="0" shapeId="0">
      <text>
        <r>
          <rPr>
            <b/>
            <u/>
            <sz val="16"/>
            <color indexed="81"/>
            <rFont val="Tahoma"/>
            <family val="2"/>
          </rPr>
          <t xml:space="preserve">
IMPORT DUTY
</t>
        </r>
        <r>
          <rPr>
            <b/>
            <sz val="16"/>
            <color indexed="81"/>
            <rFont val="Tahoma"/>
            <family val="2"/>
          </rPr>
          <t xml:space="preserve">The Japan Australia Free Trade Agreement commenced on the 15th Jan 2015. The 5% import duty WAS to be removed from motor vehicles in a phased in process:
15th Jan 2015 from 5% to 3.3%
1st April 2015: 1.7%
1st April 2016: FREE
To qualify, a vehicle must be predominantly manufactured in Japan, so the duty reduction was intended to apply to vehicles bought in Japan but made in other countries.
This was anticipated to apply to secondhand vehicles, HOWEVER, when trying to claim the lower duty rate this triggered a historic $12,000 penalty tariff in the Aust Customs system, making it impossible to use the reduced rate for secondhand vehicles. This may be (and should be) rectified during the Govt.'s review of the import regulations, but as yet there have been no updates.
</t>
        </r>
        <r>
          <rPr>
            <b/>
            <u/>
            <sz val="16"/>
            <color indexed="81"/>
            <rFont val="Tahoma"/>
            <family val="2"/>
          </rPr>
          <t xml:space="preserve">
GST
</t>
        </r>
        <r>
          <rPr>
            <b/>
            <sz val="16"/>
            <color indexed="81"/>
            <rFont val="Tahoma"/>
            <family val="2"/>
          </rPr>
          <t>10% GST is charged on the total of (FOB price + duty + cost of shipping).</t>
        </r>
        <r>
          <rPr>
            <b/>
            <u/>
            <sz val="16"/>
            <color indexed="81"/>
            <rFont val="Tahoma"/>
            <family val="2"/>
          </rPr>
          <t xml:space="preserve">
LUXURY CAR TAX (LCT)
</t>
        </r>
        <r>
          <rPr>
            <b/>
            <sz val="16"/>
            <color indexed="81"/>
            <rFont val="Tahoma"/>
            <family val="2"/>
          </rPr>
          <t xml:space="preserve">
LCT applies when importing a vehicle which has a GST-inclusive value above the LCT threshold of $65,094 for normal vehicles and $75,526 for fuel efficient vehicles (2017-18 financial year).
LCT is only payable on the GST-exclusive value above the threshold, at a rate of 33%. Visit the ATO website for current thresholds and further information including examples:
https://www.ato.gov.au/Rates/Luxury-car-tax-rate-and-thresholds/
Australian Customs will generally use the vehicle invoice value for duty and LCT calculations, but may request an independent valuation on arrival.  We can provide a valution if required, please see:
http://prestigemotorsport.com.au/faqs/car-valuation-for-import-and-classic-cars/</t>
        </r>
      </text>
    </comment>
    <comment ref="D49" authorId="0" shapeId="0">
      <text>
        <r>
          <rPr>
            <b/>
            <sz val="16"/>
            <color indexed="81"/>
            <rFont val="Tahoma"/>
            <family val="2"/>
          </rPr>
          <t xml:space="preserve">
LUXURY CAR TAX (LCT)
LCT applies when importing a vehicle which has a GST-inclusive value above the LCT threshold of $65,094 for normal vehicles and $75,526 for fuel efficient vehicles (2017-18 financial year).
LCT is only payable on the GST-exclusive value above the threshold, at a rate of 33%. Visit the ATO website for current thresholds and further information including examples:
https://www.ato.gov.au/Rates/Luxury-car-tax-rate-and-thresholds/
Australian Customs will generally use the vehicle invoice value for duty and LCT calculations, but may request an independent valuation on arrival.  We can provide a valution if required, please see:
http://prestigemotorsport.com.au/faqs/car-valuation-for-import-and-classic-cars/</t>
        </r>
      </text>
    </comment>
    <comment ref="C51" authorId="0" shapeId="0">
      <text>
        <r>
          <rPr>
            <b/>
            <u/>
            <sz val="16"/>
            <color indexed="81"/>
            <rFont val="Tahoma"/>
            <family val="2"/>
          </rPr>
          <t>SEVS (the main import scheme for road use vehicles since 2002)</t>
        </r>
        <r>
          <rPr>
            <b/>
            <sz val="16"/>
            <color indexed="81"/>
            <rFont val="Tahoma"/>
            <family val="2"/>
          </rPr>
          <t xml:space="preserve">
The cost of compliance includes both the compliance plate and the compliance work and ranges between about $1,800 and $3,500 including GST, plus tyres depending on:
- Type of vehicle
- Availability of compliance
- Location of compliance
- Market forces (supply and demand)
Please contact us with your location and the make / model of interest so we can provide a current compliance cost.
We have reliable compliance contacts in each State that we have dealt with for many years, and we recommend these to our customers as part of our service.  This usually gives clients access to trade prices which are significantly lower than retail prices.  You are of course free to use another workshop if you wish.
</t>
        </r>
        <r>
          <rPr>
            <b/>
            <u/>
            <sz val="16"/>
            <color indexed="81"/>
            <rFont val="Tahoma"/>
            <family val="2"/>
          </rPr>
          <t xml:space="preserve">15 Year Old Rule
</t>
        </r>
        <r>
          <rPr>
            <b/>
            <sz val="16"/>
            <color indexed="81"/>
            <rFont val="Tahoma"/>
            <family val="2"/>
          </rPr>
          <t>This rule was changed by DOTARS (now Department of Infrastructure and Regional Development) in May 2005 to apply only to December 1988 and older vehicles and won't start moving forward again until 2019 (unless they change the rule again before then).</t>
        </r>
        <r>
          <rPr>
            <b/>
            <u/>
            <sz val="16"/>
            <color indexed="81"/>
            <rFont val="Tahoma"/>
            <family val="2"/>
          </rPr>
          <t xml:space="preserve">
</t>
        </r>
        <r>
          <rPr>
            <b/>
            <sz val="16"/>
            <color indexed="81"/>
            <rFont val="Tahoma"/>
            <family val="2"/>
          </rPr>
          <t xml:space="preserve">The average price to make the minor "compliance" changes to a 15 year old vehicle ranges from about $800 to $1,400.  This varies depending on the model and the State.  Modifications generally include the following items:
Seatbelts
Sun visors
Child restraint points in the rear
High level brake light
Catalytic convertor
Driver's side mirror changed from convex to flat
Unleaded fuel filler opening restrictor
Side intrusion bars
Dash lighting dimmer switch
Engineer's sign-off (some States only)
If you are uncertain about what needs to be done for a vehicle you are considering, you should ask the registration authority in your State for further information.  Costs of the work can then be determined for yourself prior to going ahead.  While you can make all the changes yourself, we can supply recommendations for a reliable workshop in your State should you require assistance.
</t>
        </r>
        <r>
          <rPr>
            <b/>
            <u/>
            <sz val="16"/>
            <color indexed="81"/>
            <rFont val="Tahoma"/>
            <family val="2"/>
          </rPr>
          <t xml:space="preserve">Race Import
</t>
        </r>
        <r>
          <rPr>
            <b/>
            <sz val="16"/>
            <color indexed="81"/>
            <rFont val="Tahoma"/>
            <family val="2"/>
          </rPr>
          <t xml:space="preserve">
Compliance is not required on vehicles imported for race use.  These can never be used as a normal road car and you must have a CAMS license to obtain an Import Approval.</t>
        </r>
      </text>
    </comment>
    <comment ref="C53" authorId="0" shapeId="0">
      <text>
        <r>
          <rPr>
            <b/>
            <sz val="16"/>
            <color indexed="81"/>
            <rFont val="Tahoma"/>
            <family val="2"/>
          </rPr>
          <t xml:space="preserve">
While of good quality, Japanese tyres do not have the DOT symbol to indicate that they meet Australian Standards.
This is why all tyres must be changed as part of SEVS compliance even if the Japanese tyres are still in good condition. The old tyres are yours to keep if you want them.
The brand and size of new tyres is up to you as well as the vehicle type, and that is why the cost is left open for you to complete.
Prices vary greatly, but rough estimates for a set of 4 x decent quality tyres are (you should call any tyre shop for more accurate pricing):
15"    $500
16"    $650
17"    $850
18"    $1,100</t>
        </r>
      </text>
    </comment>
    <comment ref="D54" authorId="0" shapeId="0">
      <text>
        <r>
          <rPr>
            <b/>
            <sz val="16"/>
            <color indexed="81"/>
            <rFont val="Tahoma"/>
            <family val="2"/>
          </rPr>
          <t xml:space="preserve">
</t>
        </r>
        <r>
          <rPr>
            <b/>
            <u/>
            <sz val="16"/>
            <color indexed="81"/>
            <rFont val="Tahoma"/>
            <family val="2"/>
          </rPr>
          <t>ORDER AND TIMING OF PAYMENTS</t>
        </r>
        <r>
          <rPr>
            <b/>
            <sz val="16"/>
            <color indexed="81"/>
            <rFont val="Tahoma"/>
            <family val="2"/>
          </rPr>
          <t xml:space="preserve">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and may be a few days to several months or longer for rare cars.
C)  A compliance deposit of usually $500 to $1,000 is required by most compliance workshops once you have sent payment to Japan. This allows the workshop to apply for your Import Approval while deregistration and shipping is being organised. Vehicles generally take 4 to 6 weeks to arrive in Australia from the day you send payment to Japan. Shipping to Adelaide can take another week or so as often vehicles are 'transhipped' (moved onto another vessel) in Melbourne for the final leg into Adelaide. Import Approvals usually take 2 to 3 weeks to obtain, depending on the processing time through DOTARS.
D)  On arrival in Australia your Customs Agent will undertake clearance through Customs and Quarantine. We will recommend our usual agent to you depending on your location but you are also welcome to choose your own. Your Import Duty, GST, shipping and wharf clearance costs (including any transport from the wharf) are all paid to your Customs Agent once the vehicle has been cleared and is ready for collection. This will usually be 3 to 7 days after arrival. Your agent can organise delivery to your home or directly to the compliance workshop.
E)  The compliance workshop will generally have the work on your vehicle completed and the compliance plate from DOTARS within 2 to 3 weeks. Very occasionally there may be delays with DOTARS finalising the paperwork depending on how busy they are. You need to pay the balance of the compliance work plus tyres to the workshop prior to collecting your vehicle.
F)  Next you take your vehicle for roadworthy inspection and licensing. Accurate costs can be obtained using the online calculators available for each State's licensing authority.
</t>
        </r>
      </text>
    </comment>
    <comment ref="C55" authorId="0" shapeId="0">
      <text>
        <r>
          <rPr>
            <b/>
            <sz val="16"/>
            <color indexed="81"/>
            <rFont val="Tahoma"/>
            <family val="2"/>
          </rPr>
          <t xml:space="preserve">
To help combat vehicle theft, some States require the fitting of an approved auto-immobilising alarm system prior to registration.
The factory alarm system in most recent model imports is sufficient to meet this criteria. However, some models may require an additional alarm to be fitted.
We recommend you discuss this with your compliance workshop, and whether it is an additional cost to the quoted price.
</t>
        </r>
      </text>
    </comment>
    <comment ref="D55" authorId="0" shapeId="0">
      <text>
        <r>
          <rPr>
            <b/>
            <sz val="16"/>
            <color indexed="81"/>
            <rFont val="Tahoma"/>
            <family val="2"/>
          </rPr>
          <t xml:space="preserve">
</t>
        </r>
        <r>
          <rPr>
            <b/>
            <u/>
            <sz val="16"/>
            <color indexed="81"/>
            <rFont val="Tahoma"/>
            <family val="2"/>
          </rPr>
          <t>ORDER AND TIMING OF PAYMENTS</t>
        </r>
        <r>
          <rPr>
            <b/>
            <sz val="16"/>
            <color indexed="81"/>
            <rFont val="Tahoma"/>
            <family val="2"/>
          </rPr>
          <t xml:space="preserve">
Payment amount and timing varies for each vehicle, you can use the following information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and may be a few days to several months or longer for rare cars.
C)  A compliance deposit of usually $500 to $1,000 is required by most compliance workshops once you have sent payment to Japan. This allows the workshop to apply for your Import Approval while deregistration and shipping is being organised. Vehicles generally take 4 to 6 weeks to arrive in Australia from the day you send payment to Japan. Shipping to Adelaide can take another week or so as often vehicles are 'transhipped' (moved onto another vessel) in Melbourne for the final leg into Adelaide. Import Approvals usually take 2 to 3 weeks to obtain, depending on the processing time through DOTARS.
D)  On arrival in Australia your Customs Agent will undertake clearance through Customs and Quarantine. We will recommend our usual agent to you depending on your location but you are also welcome to choose your own. Your Import Duty, GST, shipping and wharf clearance costs (including any transport from the wharf) are all paid to your Customs Agent once the vehicle has been cleared and is ready for collection. This will usually be 3 to 7 days after arrival. Your agent can organise delivery to your home or directly to the compliance workshop.
E)  The compliance workshop will generally have the work on your vehicle completed and the compliance plate from DOTARS within 2 to 3 weeks. Very occasionally there may be delays with DOTARS finalising the paperwork depending on how busy they are. You need to pay the balance of the compliance work plus tyres to the workshop prior to collecting your vehicle.
F)  Next you take your vehicle for roadworthy inspection and licensing. Accurate costs can be obtained using the online calculators available for each State's licensing authority.
</t>
        </r>
      </text>
    </comment>
    <comment ref="C59" authorId="0" shapeId="0">
      <text>
        <r>
          <rPr>
            <b/>
            <sz val="16"/>
            <color indexed="81"/>
            <rFont val="Tahoma"/>
            <family val="2"/>
          </rPr>
          <t xml:space="preserve">
ORC's consist of standard charges for State Govt. Stamp Duty and Registration costs, including roadworthy inspection.
Government stamp duty varies by State but a guide for light passenger vehicles of less than $20,000 market value is about 3% of the market value. From then on, a sliding scale percentage is used in some States so more expensive vehicles can cost their owners up to 6% or more in stamp duty once a certain level is reached.
Each State has an online stamp duty and licensing calculator which you should use to obtain accurate figures for your situation.
The "Market Value" is the amount you declare the vehicle to be worth at the time of registration. The market value you state your vehicle to be worth is a figure you specify, and you should endeavour to be as accurate as possible as there are penalties for false statements.
Registration costs vary by State, and for 12 months registration range from about $450 to $900.
</t>
        </r>
        <r>
          <rPr>
            <b/>
            <sz val="12"/>
            <color indexed="81"/>
            <rFont val="Tahoma"/>
            <family val="2"/>
          </rPr>
          <t xml:space="preserve">
</t>
        </r>
      </text>
    </comment>
    <comment ref="C61" authorId="0" shapeId="0">
      <text>
        <r>
          <rPr>
            <b/>
            <sz val="12"/>
            <color indexed="81"/>
            <rFont val="Tahoma"/>
            <family val="2"/>
          </rPr>
          <t xml:space="preserve">
</t>
        </r>
        <r>
          <rPr>
            <b/>
            <sz val="16"/>
            <color indexed="81"/>
            <rFont val="Tahoma"/>
            <family val="2"/>
          </rPr>
          <t>ORC's consist of standard charges for State Govt. Stamp Duty and Registration costs, including roadworthy inspection.
Government stamp duty varies by State but a guide for light passenger vehicles of less than $20,000 market value is about 3% of the market value. From then on, a sliding scale percentage is used in some States so more expensive vehicles can cost up to 6% or more in stamp duty once a certain level is reached.
Each State has an online stamp duty and licensing calculator which you can use to obtain accurate figures for your situation.
The "Market Value" is the amount you declare the vehicle to be worth at the time of registration. The market value you state your vehicle to be worth is a figure you specify, and you should endeavour to be as accurate as possible as there are penalties for false statements. It is not what you paid for the vehicle in Japan, but what it is worth here.
Registration costs vary by State, and for 12 months registration range from about $450 to $900.</t>
        </r>
      </text>
    </comment>
    <comment ref="C63" authorId="0" shapeId="0">
      <text>
        <r>
          <rPr>
            <b/>
            <sz val="16"/>
            <color indexed="81"/>
            <rFont val="Tahoma"/>
            <family val="2"/>
          </rPr>
          <t xml:space="preserve">
Allow for transport from the wharf to your home or compliance workshop if required. $200 will cover most situations.
Enter any other costs that are specific to your situation, e.g. alarm, radio conversion to receive local FM bands (about $80), sound system upgrades, window tinting, bodykit, performance modifications, and anything else that you have planned once the vehicle is in Australia.</t>
        </r>
      </text>
    </comment>
  </commentList>
</comments>
</file>

<file path=xl/sharedStrings.xml><?xml version="1.0" encoding="utf-8"?>
<sst xmlns="http://schemas.openxmlformats.org/spreadsheetml/2006/main" count="47" uniqueCount="47">
  <si>
    <t>Enter total cost of vehicle in Yen (FOB)</t>
  </si>
  <si>
    <t>STEP 1</t>
  </si>
  <si>
    <t>STEP 2</t>
  </si>
  <si>
    <t>STEP 3</t>
  </si>
  <si>
    <t>Telegraphic Transfer (TT) fee</t>
  </si>
  <si>
    <t>STEP 4</t>
  </si>
  <si>
    <t>FOB price in Australian dollars</t>
  </si>
  <si>
    <t>Shipping insurance (optional)</t>
  </si>
  <si>
    <t>Shipping, wharf, Customs and agent fees</t>
  </si>
  <si>
    <t>Enter the cost of compliance</t>
  </si>
  <si>
    <t>STEP 5</t>
  </si>
  <si>
    <t>STEP 6</t>
  </si>
  <si>
    <t>Enter the cost of new tyres</t>
  </si>
  <si>
    <t>ON ROAD COSTS</t>
  </si>
  <si>
    <t>STEP 7</t>
  </si>
  <si>
    <t>STEP 8</t>
  </si>
  <si>
    <t>Enter the cost of Stamp Duty</t>
  </si>
  <si>
    <t>Enter the cost of licencing and registration</t>
  </si>
  <si>
    <t>STEP 9</t>
  </si>
  <si>
    <t>Enter the cost of an alarm system</t>
  </si>
  <si>
    <t>Other miscellaneous</t>
  </si>
  <si>
    <t>STEP 10</t>
  </si>
  <si>
    <t/>
  </si>
  <si>
    <t>Estimated TOTAL</t>
  </si>
  <si>
    <t>Enter current exchange rate (Yen to A$)</t>
  </si>
  <si>
    <t>PAYMENT TIMING</t>
  </si>
  <si>
    <t>Mouse over this box for</t>
  </si>
  <si>
    <t>Are you using the latest calculator ?</t>
  </si>
  <si>
    <t>Allow for LCT if applicable</t>
  </si>
  <si>
    <t>10% GST</t>
  </si>
  <si>
    <t>Airconditioning gas charge (usually $0)</t>
  </si>
  <si>
    <r>
      <rPr>
        <b/>
        <sz val="21"/>
        <color rgb="FFFF0000"/>
        <rFont val="Calibri"/>
        <family val="2"/>
        <scheme val="minor"/>
      </rPr>
      <t>DELETE</t>
    </r>
    <r>
      <rPr>
        <b/>
        <sz val="21"/>
        <rFont val="Calibri"/>
        <family val="2"/>
        <scheme val="minor"/>
      </rPr>
      <t xml:space="preserve"> 5% import duty</t>
    </r>
    <r>
      <rPr>
        <b/>
        <sz val="21"/>
        <color rgb="FFFF0000"/>
        <rFont val="Calibri"/>
        <family val="2"/>
        <scheme val="minor"/>
      </rPr>
      <t xml:space="preserve"> if 30 years or older</t>
    </r>
  </si>
  <si>
    <t>http://www.prestigemotorsport.com.au/cost-calculators/</t>
  </si>
  <si>
    <r>
      <rPr>
        <b/>
        <i/>
        <u/>
        <sz val="22"/>
        <color indexed="12"/>
        <rFont val="Arial"/>
        <family val="2"/>
      </rPr>
      <t>Preparing to Bid at Auction</t>
    </r>
    <r>
      <rPr>
        <sz val="22"/>
        <rFont val="Arial"/>
        <family val="2"/>
      </rPr>
      <t xml:space="preserve">  How to avoid missing the perfect vehicle</t>
    </r>
  </si>
  <si>
    <t>Receive daily email alerts and auction history for any model</t>
  </si>
  <si>
    <t>http://prestigemotorsport.com.au/auctions</t>
  </si>
  <si>
    <r>
      <rPr>
        <sz val="22"/>
        <rFont val="Arial"/>
        <family val="2"/>
      </rPr>
      <t xml:space="preserve">See </t>
    </r>
    <r>
      <rPr>
        <b/>
        <i/>
        <u/>
        <sz val="22"/>
        <color indexed="12"/>
        <rFont val="Arial"/>
        <family val="2"/>
      </rPr>
      <t>What We Do</t>
    </r>
    <r>
      <rPr>
        <sz val="22"/>
        <rFont val="Arial"/>
        <family val="2"/>
      </rPr>
      <t xml:space="preserve"> for more detail about about professional and reliable import service</t>
    </r>
  </si>
  <si>
    <r>
      <rPr>
        <b/>
        <u/>
        <sz val="28"/>
        <color indexed="12"/>
        <rFont val="Arial"/>
        <family val="2"/>
      </rPr>
      <t>Visit our website</t>
    </r>
    <r>
      <rPr>
        <sz val="28"/>
        <rFont val="Arial"/>
        <family val="2"/>
      </rPr>
      <t xml:space="preserve"> for Further Information</t>
    </r>
  </si>
  <si>
    <r>
      <rPr>
        <b/>
        <u/>
        <sz val="22"/>
        <color indexed="12"/>
        <rFont val="Arial"/>
        <family val="2"/>
      </rPr>
      <t>FREE TRIAL</t>
    </r>
    <r>
      <rPr>
        <sz val="22"/>
        <rFont val="Arial"/>
        <family val="2"/>
      </rPr>
      <t xml:space="preserve"> our </t>
    </r>
    <r>
      <rPr>
        <b/>
        <sz val="22"/>
        <rFont val="Arial"/>
        <family val="2"/>
      </rPr>
      <t>Daily Auction data</t>
    </r>
    <r>
      <rPr>
        <sz val="22"/>
        <rFont val="Arial"/>
        <family val="2"/>
      </rPr>
      <t xml:space="preserve"> for any make / model</t>
    </r>
  </si>
  <si>
    <r>
      <rPr>
        <b/>
        <i/>
        <u/>
        <sz val="22"/>
        <color indexed="12"/>
        <rFont val="Arial"/>
        <family val="2"/>
      </rPr>
      <t>Japanese Auction Guide</t>
    </r>
    <r>
      <rPr>
        <sz val="22"/>
        <rFont val="Arial"/>
        <family val="2"/>
      </rPr>
      <t xml:space="preserve">  How to read auction sheets and how auctions work </t>
    </r>
  </si>
  <si>
    <r>
      <rPr>
        <b/>
        <i/>
        <u/>
        <sz val="22"/>
        <color indexed="12"/>
        <rFont val="Arial"/>
        <family val="2"/>
      </rPr>
      <t>Example Vehicle Inspections</t>
    </r>
    <r>
      <rPr>
        <sz val="22"/>
        <rFont val="Arial"/>
        <family val="2"/>
      </rPr>
      <t xml:space="preserve">  Pictures and details of vehicles inspected for clients</t>
    </r>
  </si>
  <si>
    <t>DOWNLOAD the current version</t>
  </si>
  <si>
    <t>To save money on your international funds transfer we recommend</t>
  </si>
  <si>
    <r>
      <t xml:space="preserve">Import regulations for Australia are based on a number of criteria including                          make, model, age and purpose of import.                                                                                          Full details: </t>
    </r>
    <r>
      <rPr>
        <u/>
        <sz val="24"/>
        <color rgb="FF0070C0"/>
        <rFont val="Calibri"/>
        <family val="2"/>
        <scheme val="minor"/>
      </rPr>
      <t>http://prestigemotorsport.com.au/faqs/australian-vehicle-import-rules/</t>
    </r>
    <r>
      <rPr>
        <sz val="24"/>
        <color rgb="FF0070C0"/>
        <rFont val="Calibri"/>
        <family val="2"/>
        <scheme val="minor"/>
      </rPr>
      <t>.</t>
    </r>
    <r>
      <rPr>
        <sz val="24"/>
        <rFont val="Calibri"/>
        <family val="2"/>
        <scheme val="minor"/>
      </rPr>
      <t xml:space="preserve">                                                                                    Import duty and GST apply to all vehicle imports.</t>
    </r>
  </si>
  <si>
    <t>Prestige Motorsport fee</t>
  </si>
  <si>
    <t>This document is subject to copyright and intellectual property rights and remains the property of Prestige Motorsport Pty Ltd  © 2017</t>
  </si>
  <si>
    <t>Version 9.0, July 7th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</si>
</sst>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mmmm\ d\,\ yyyy"/>
    <numFmt numFmtId="166" formatCode="&quot;$&quot;#,##0"/>
  </numFmts>
  <fonts count="75"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2"/>
      <name val="Calibri"/>
      <family val="2"/>
      <scheme val="minor"/>
    </font>
    <font>
      <b/>
      <u/>
      <sz val="12"/>
      <color indexed="18"/>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18"/>
      <color indexed="81"/>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b/>
      <sz val="24"/>
      <color indexed="17"/>
      <name val="Calibri"/>
      <family val="2"/>
      <scheme val="minor"/>
    </font>
    <font>
      <b/>
      <sz val="20"/>
      <color indexed="10"/>
      <name val="Calibri"/>
      <family val="2"/>
      <scheme val="minor"/>
    </font>
    <font>
      <b/>
      <sz val="21"/>
      <name val="Calibri"/>
      <family val="2"/>
      <scheme val="minor"/>
    </font>
    <font>
      <b/>
      <sz val="21"/>
      <color rgb="FFFF0000"/>
      <name val="Calibri"/>
      <family val="2"/>
      <scheme val="minor"/>
    </font>
    <font>
      <u/>
      <sz val="22"/>
      <color indexed="12"/>
      <name val="Arial"/>
      <family val="2"/>
    </font>
    <font>
      <b/>
      <i/>
      <u/>
      <sz val="22"/>
      <color indexed="12"/>
      <name val="Arial"/>
      <family val="2"/>
    </font>
    <font>
      <sz val="22"/>
      <name val="Arial"/>
      <family val="2"/>
    </font>
    <font>
      <b/>
      <sz val="24"/>
      <name val="Calibri"/>
      <family val="2"/>
      <scheme val="minor"/>
    </font>
    <font>
      <b/>
      <u/>
      <sz val="18"/>
      <name val="Calibri"/>
      <family val="2"/>
      <scheme val="minor"/>
    </font>
    <font>
      <b/>
      <sz val="18"/>
      <name val="Calibri"/>
      <family val="2"/>
      <scheme val="minor"/>
    </font>
    <font>
      <b/>
      <sz val="20"/>
      <name val="Arial"/>
      <family val="2"/>
    </font>
    <font>
      <b/>
      <sz val="22"/>
      <name val="Arial"/>
      <family val="2"/>
    </font>
    <font>
      <u/>
      <sz val="24"/>
      <color indexed="12"/>
      <name val="Arial"/>
      <family val="2"/>
    </font>
    <font>
      <b/>
      <u/>
      <sz val="22"/>
      <color indexed="12"/>
      <name val="Arial"/>
      <family val="2"/>
    </font>
    <font>
      <b/>
      <u/>
      <sz val="20"/>
      <color rgb="FFFFFF00"/>
      <name val="Arial"/>
      <family val="2"/>
    </font>
    <font>
      <u/>
      <sz val="28"/>
      <color indexed="12"/>
      <name val="Arial"/>
      <family val="2"/>
    </font>
    <font>
      <b/>
      <u/>
      <sz val="28"/>
      <color indexed="12"/>
      <name val="Arial"/>
      <family val="2"/>
    </font>
    <font>
      <sz val="28"/>
      <name val="Arial"/>
      <family val="2"/>
    </font>
    <font>
      <b/>
      <sz val="28"/>
      <name val="Arial"/>
      <family val="2"/>
    </font>
    <font>
      <sz val="24"/>
      <name val="Calibri"/>
      <family val="2"/>
      <scheme val="minor"/>
    </font>
    <font>
      <u/>
      <sz val="24"/>
      <color rgb="FF0070C0"/>
      <name val="Calibri"/>
      <family val="2"/>
      <scheme val="minor"/>
    </font>
    <font>
      <sz val="24"/>
      <color rgb="FF0070C0"/>
      <name val="Calibri"/>
      <family val="2"/>
      <scheme val="minor"/>
    </font>
  </fonts>
  <fills count="8">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75">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3" fontId="6"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right"/>
      <protection locked="0"/>
    </xf>
    <xf numFmtId="4" fontId="9" fillId="0" borderId="0" xfId="0" applyNumberFormat="1" applyFont="1" applyAlignment="1" applyProtection="1">
      <alignment horizontal="left"/>
      <protection locked="0"/>
    </xf>
    <xf numFmtId="4" fontId="10" fillId="0" borderId="0" xfId="0" applyNumberFormat="1" applyFont="1" applyAlignment="1" applyProtection="1">
      <alignment horizontal="left"/>
      <protection locked="0"/>
    </xf>
    <xf numFmtId="4" fontId="10" fillId="0" borderId="0" xfId="0" applyNumberFormat="1" applyFont="1" applyBorder="1" applyAlignment="1" applyProtection="1">
      <alignment horizontal="right"/>
      <protection locked="0"/>
    </xf>
    <xf numFmtId="3" fontId="10" fillId="0" borderId="0" xfId="0" applyNumberFormat="1" applyFont="1" applyBorder="1" applyAlignment="1" applyProtection="1">
      <alignment horizontal="center"/>
      <protection locked="0"/>
    </xf>
    <xf numFmtId="3" fontId="11" fillId="0" borderId="0" xfId="0" applyNumberFormat="1" applyFont="1" applyBorder="1" applyAlignment="1" applyProtection="1">
      <alignment horizontal="center"/>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Border="1" applyAlignment="1" applyProtection="1">
      <alignment horizontal="left"/>
      <protection locked="0"/>
    </xf>
    <xf numFmtId="3" fontId="4" fillId="0" borderId="0" xfId="0" applyNumberFormat="1" applyFont="1" applyAlignment="1" applyProtection="1">
      <alignment horizontal="right"/>
      <protection locked="0"/>
    </xf>
    <xf numFmtId="4" fontId="12" fillId="0" borderId="0" xfId="0" applyNumberFormat="1" applyFont="1" applyAlignment="1" applyProtection="1">
      <alignment horizontal="left"/>
      <protection locked="0"/>
    </xf>
    <xf numFmtId="4" fontId="13" fillId="0" borderId="0" xfId="0" applyNumberFormat="1" applyFont="1" applyAlignment="1" applyProtection="1">
      <alignment horizontal="right"/>
      <protection locked="0"/>
    </xf>
    <xf numFmtId="3" fontId="14" fillId="0" borderId="0" xfId="0" applyNumberFormat="1" applyFont="1" applyAlignment="1" applyProtection="1">
      <alignment horizontal="left"/>
      <protection locked="0"/>
    </xf>
    <xf numFmtId="4" fontId="15" fillId="0" borderId="0" xfId="0" applyNumberFormat="1" applyFont="1" applyAlignment="1" applyProtection="1">
      <alignment horizontal="right"/>
      <protection locked="0"/>
    </xf>
    <xf numFmtId="4" fontId="16" fillId="0" borderId="0" xfId="0" applyNumberFormat="1" applyFont="1" applyAlignment="1" applyProtection="1">
      <alignment horizontal="center"/>
      <protection locked="0"/>
    </xf>
    <xf numFmtId="4"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justify"/>
      <protection locked="0"/>
    </xf>
    <xf numFmtId="3" fontId="17" fillId="0" borderId="0" xfId="0" applyNumberFormat="1" applyFont="1" applyAlignment="1" applyProtection="1">
      <alignment horizontal="left"/>
      <protection locked="0"/>
    </xf>
    <xf numFmtId="3" fontId="18" fillId="0" borderId="0" xfId="0" applyNumberFormat="1" applyFont="1" applyAlignment="1" applyProtection="1">
      <alignment horizontal="center"/>
      <protection locked="0"/>
    </xf>
    <xf numFmtId="4" fontId="12" fillId="0" borderId="0" xfId="0" applyNumberFormat="1" applyFont="1" applyAlignment="1" applyProtection="1">
      <alignment horizontal="center"/>
      <protection locked="0"/>
    </xf>
    <xf numFmtId="4" fontId="12"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center"/>
      <protection locked="0"/>
    </xf>
    <xf numFmtId="4" fontId="19" fillId="0" borderId="0" xfId="0" applyNumberFormat="1" applyFont="1" applyAlignment="1" applyProtection="1">
      <alignment horizontal="right"/>
      <protection locked="0"/>
    </xf>
    <xf numFmtId="3" fontId="19" fillId="0" borderId="0" xfId="0" applyNumberFormat="1" applyFont="1" applyAlignment="1" applyProtection="1">
      <alignment horizontal="center"/>
      <protection locked="0"/>
    </xf>
    <xf numFmtId="4" fontId="19" fillId="0" borderId="0" xfId="0" applyNumberFormat="1" applyFont="1" applyAlignment="1" applyProtection="1">
      <alignment horizontal="center"/>
      <protection locked="0"/>
    </xf>
    <xf numFmtId="4" fontId="20" fillId="0" borderId="0" xfId="0" applyNumberFormat="1" applyFont="1" applyAlignment="1" applyProtection="1">
      <alignment horizontal="justify"/>
      <protection locked="0"/>
    </xf>
    <xf numFmtId="4" fontId="21" fillId="0" borderId="0" xfId="0" applyNumberFormat="1" applyFont="1" applyAlignment="1" applyProtection="1">
      <alignment horizontal="justify"/>
      <protection locked="0"/>
    </xf>
    <xf numFmtId="4" fontId="22" fillId="0" borderId="0" xfId="0" applyNumberFormat="1" applyFont="1" applyAlignment="1" applyProtection="1">
      <alignment horizontal="right"/>
      <protection locked="0"/>
    </xf>
    <xf numFmtId="4" fontId="21" fillId="0" borderId="0" xfId="0" applyNumberFormat="1" applyFont="1" applyAlignment="1" applyProtection="1">
      <alignment horizontal="right"/>
      <protection locked="0"/>
    </xf>
    <xf numFmtId="4" fontId="7" fillId="0" borderId="0" xfId="0" applyNumberFormat="1" applyFont="1" applyAlignment="1" applyProtection="1">
      <alignment horizontal="justify"/>
      <protection locked="0"/>
    </xf>
    <xf numFmtId="4" fontId="23"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19"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3" fontId="19" fillId="0" borderId="0" xfId="0" applyNumberFormat="1" applyFont="1" applyBorder="1" applyAlignment="1" applyProtection="1">
      <alignment horizontal="center"/>
      <protection locked="0"/>
    </xf>
    <xf numFmtId="4" fontId="24" fillId="0" borderId="0" xfId="0" applyNumberFormat="1" applyFont="1" applyBorder="1" applyAlignment="1" applyProtection="1">
      <alignment horizontal="justify"/>
      <protection locked="0"/>
    </xf>
    <xf numFmtId="3" fontId="24" fillId="0" borderId="0" xfId="0" applyNumberFormat="1" applyFont="1" applyBorder="1" applyAlignment="1" applyProtection="1">
      <alignment horizontal="center"/>
      <protection locked="0"/>
    </xf>
    <xf numFmtId="4" fontId="9" fillId="0" borderId="0" xfId="0" applyNumberFormat="1" applyFont="1" applyBorder="1" applyAlignment="1" applyProtection="1">
      <alignment horizontal="left"/>
      <protection locked="0"/>
    </xf>
    <xf numFmtId="4" fontId="9" fillId="0" borderId="0" xfId="0" applyNumberFormat="1" applyFont="1" applyAlignment="1" applyProtection="1">
      <alignment horizontal="right"/>
      <protection locked="0"/>
    </xf>
    <xf numFmtId="3" fontId="9" fillId="0" borderId="0" xfId="0" applyNumberFormat="1" applyFont="1" applyAlignment="1" applyProtection="1">
      <alignment horizontal="center"/>
      <protection locked="0"/>
    </xf>
    <xf numFmtId="4" fontId="9" fillId="0" borderId="0" xfId="0" applyNumberFormat="1" applyFont="1" applyAlignment="1" applyProtection="1">
      <alignment horizontal="center"/>
      <protection locked="0"/>
    </xf>
    <xf numFmtId="4" fontId="11" fillId="0" borderId="0" xfId="0" applyNumberFormat="1" applyFont="1" applyBorder="1" applyAlignment="1" applyProtection="1">
      <alignment horizontal="justify"/>
      <protection locked="0"/>
    </xf>
    <xf numFmtId="4" fontId="10" fillId="0" borderId="0" xfId="0" applyNumberFormat="1" applyFont="1" applyBorder="1" applyAlignment="1" applyProtection="1">
      <alignment horizontal="left"/>
      <protection locked="0"/>
    </xf>
    <xf numFmtId="4" fontId="13" fillId="0" borderId="0" xfId="0" applyNumberFormat="1" applyFont="1" applyAlignment="1" applyProtection="1">
      <alignment horizontal="left"/>
      <protection locked="0"/>
    </xf>
    <xf numFmtId="4" fontId="25" fillId="0" borderId="0" xfId="0" applyNumberFormat="1" applyFont="1" applyAlignment="1" applyProtection="1">
      <alignment horizontal="left"/>
      <protection locked="0"/>
    </xf>
    <xf numFmtId="4" fontId="26" fillId="0" borderId="0" xfId="0" applyNumberFormat="1" applyFont="1" applyAlignment="1" applyProtection="1">
      <alignment horizontal="center"/>
      <protection locked="0"/>
    </xf>
    <xf numFmtId="3" fontId="26" fillId="0" borderId="0" xfId="0" applyNumberFormat="1" applyFont="1" applyAlignment="1" applyProtection="1">
      <alignment horizontal="center"/>
      <protection locked="0"/>
    </xf>
    <xf numFmtId="4" fontId="19" fillId="0" borderId="0" xfId="0" applyNumberFormat="1" applyFont="1" applyBorder="1" applyAlignment="1" applyProtection="1">
      <alignment horizontal="center"/>
      <protection locked="0"/>
    </xf>
    <xf numFmtId="4" fontId="15" fillId="0" borderId="0" xfId="0" applyNumberFormat="1" applyFont="1" applyBorder="1" applyAlignment="1" applyProtection="1">
      <alignment horizontal="right"/>
      <protection locked="0"/>
    </xf>
    <xf numFmtId="4" fontId="13" fillId="0" borderId="0" xfId="0" applyNumberFormat="1" applyFont="1" applyBorder="1" applyAlignment="1" applyProtection="1">
      <alignment horizontal="right"/>
      <protection locked="0"/>
    </xf>
    <xf numFmtId="3" fontId="13" fillId="0" borderId="0" xfId="0" applyNumberFormat="1" applyFont="1" applyAlignment="1" applyProtection="1">
      <alignment horizontal="center"/>
      <protection locked="0"/>
    </xf>
    <xf numFmtId="4" fontId="13" fillId="0" borderId="0" xfId="0" applyNumberFormat="1" applyFont="1" applyFill="1" applyAlignment="1" applyProtection="1">
      <alignment horizontal="right"/>
      <protection locked="0"/>
    </xf>
    <xf numFmtId="4" fontId="12" fillId="0" borderId="0" xfId="0" applyNumberFormat="1" applyFont="1" applyFill="1" applyAlignment="1" applyProtection="1">
      <alignment horizontal="justify"/>
      <protection locked="0"/>
    </xf>
    <xf numFmtId="4" fontId="4" fillId="0" borderId="0" xfId="0" applyNumberFormat="1"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3" fontId="6" fillId="0" borderId="0" xfId="0" applyNumberFormat="1" applyFont="1" applyAlignment="1" applyProtection="1">
      <alignment horizontal="left"/>
      <protection locked="0"/>
    </xf>
    <xf numFmtId="4" fontId="19" fillId="0" borderId="0" xfId="0" applyNumberFormat="1" applyFont="1" applyAlignment="1" applyProtection="1">
      <alignment horizontal="justify"/>
      <protection locked="0"/>
    </xf>
    <xf numFmtId="4" fontId="11" fillId="0" borderId="0" xfId="0" applyNumberFormat="1" applyFont="1" applyBorder="1" applyAlignment="1" applyProtection="1">
      <alignment horizontal="right"/>
      <protection locked="0"/>
    </xf>
    <xf numFmtId="4" fontId="27" fillId="0" borderId="0" xfId="0" applyNumberFormat="1" applyFont="1" applyAlignment="1" applyProtection="1">
      <alignment horizontal="left"/>
      <protection locked="0"/>
    </xf>
    <xf numFmtId="4" fontId="28" fillId="0" borderId="0" xfId="0" applyNumberFormat="1" applyFont="1" applyAlignment="1" applyProtection="1">
      <alignment horizontal="left"/>
      <protection locked="0"/>
    </xf>
    <xf numFmtId="4" fontId="21"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3" fontId="4" fillId="0" borderId="0" xfId="0" applyNumberFormat="1" applyFont="1" applyFill="1" applyAlignment="1" applyProtection="1">
      <alignment horizontal="center"/>
      <protection locked="0"/>
    </xf>
    <xf numFmtId="4" fontId="4" fillId="0" borderId="0" xfId="0" applyNumberFormat="1" applyFont="1" applyFill="1" applyAlignment="1" applyProtection="1">
      <alignment horizontal="center"/>
      <protection locked="0"/>
    </xf>
    <xf numFmtId="165" fontId="4" fillId="3" borderId="0" xfId="0" applyNumberFormat="1" applyFont="1" applyFill="1" applyAlignment="1" applyProtection="1">
      <alignment horizontal="right"/>
      <protection locked="0"/>
    </xf>
    <xf numFmtId="4" fontId="30" fillId="4" borderId="0" xfId="0" applyNumberFormat="1" applyFont="1" applyFill="1" applyBorder="1" applyAlignment="1" applyProtection="1">
      <alignment horizontal="center"/>
      <protection locked="0"/>
    </xf>
    <xf numFmtId="4" fontId="30"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8" fillId="4" borderId="0" xfId="0" applyNumberFormat="1" applyFont="1" applyFill="1" applyBorder="1" applyAlignment="1" applyProtection="1">
      <alignment horizontal="left"/>
      <protection locked="0"/>
    </xf>
    <xf numFmtId="4" fontId="7" fillId="4" borderId="0" xfId="0" applyNumberFormat="1" applyFont="1" applyFill="1" applyAlignment="1" applyProtection="1">
      <alignment horizontal="left"/>
      <protection locked="0"/>
    </xf>
    <xf numFmtId="4" fontId="12" fillId="4" borderId="0" xfId="0" applyNumberFormat="1" applyFont="1" applyFill="1" applyBorder="1" applyAlignment="1" applyProtection="1">
      <alignment horizontal="left"/>
      <protection locked="0"/>
    </xf>
    <xf numFmtId="4" fontId="4" fillId="4" borderId="0" xfId="0" applyNumberFormat="1" applyFont="1" applyFill="1" applyAlignment="1" applyProtection="1">
      <alignment horizontal="justify"/>
      <protection locked="0"/>
    </xf>
    <xf numFmtId="4" fontId="12"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left"/>
      <protection locked="0"/>
    </xf>
    <xf numFmtId="3" fontId="18" fillId="4" borderId="0" xfId="0" applyNumberFormat="1" applyFont="1" applyFill="1" applyAlignment="1" applyProtection="1">
      <alignment horizontal="center"/>
      <protection locked="0"/>
    </xf>
    <xf numFmtId="4" fontId="32" fillId="3" borderId="0" xfId="0" applyNumberFormat="1" applyFont="1" applyFill="1" applyAlignment="1" applyProtection="1">
      <alignment horizontal="justify"/>
      <protection locked="0"/>
    </xf>
    <xf numFmtId="4" fontId="33" fillId="0" borderId="0" xfId="0" applyNumberFormat="1" applyFont="1" applyBorder="1" applyAlignment="1" applyProtection="1">
      <alignment horizontal="justify"/>
      <protection locked="0"/>
    </xf>
    <xf numFmtId="4" fontId="29" fillId="2" borderId="0" xfId="0" applyNumberFormat="1" applyFont="1" applyFill="1" applyAlignment="1" applyProtection="1">
      <alignment horizontal="justify"/>
      <protection locked="0"/>
    </xf>
    <xf numFmtId="4" fontId="38" fillId="0" borderId="0" xfId="0" applyNumberFormat="1" applyFont="1" applyBorder="1" applyAlignment="1" applyProtection="1">
      <alignment horizontal="justify"/>
      <protection locked="0"/>
    </xf>
    <xf numFmtId="4" fontId="39" fillId="0" borderId="0" xfId="0" applyNumberFormat="1" applyFont="1" applyAlignment="1" applyProtection="1">
      <alignment horizontal="justify"/>
      <protection locked="0"/>
    </xf>
    <xf numFmtId="4" fontId="39" fillId="0" borderId="0" xfId="0" applyNumberFormat="1" applyFont="1" applyAlignment="1" applyProtection="1">
      <alignment horizontal="left"/>
      <protection locked="0"/>
    </xf>
    <xf numFmtId="4" fontId="40" fillId="0" borderId="0" xfId="0" applyNumberFormat="1" applyFont="1" applyAlignment="1" applyProtection="1">
      <alignment horizontal="justify"/>
      <protection locked="0"/>
    </xf>
    <xf numFmtId="3" fontId="38" fillId="0" borderId="1" xfId="0" applyNumberFormat="1" applyFont="1" applyBorder="1" applyAlignment="1" applyProtection="1">
      <alignment horizontal="left"/>
      <protection locked="0"/>
    </xf>
    <xf numFmtId="4" fontId="40" fillId="0" borderId="3" xfId="0" applyNumberFormat="1" applyFont="1" applyBorder="1" applyAlignment="1" applyProtection="1">
      <alignment horizontal="center"/>
      <protection locked="0"/>
    </xf>
    <xf numFmtId="3" fontId="38" fillId="0" borderId="3" xfId="0" applyNumberFormat="1" applyFont="1" applyBorder="1" applyAlignment="1" applyProtection="1">
      <alignment horizontal="left"/>
      <protection locked="0"/>
    </xf>
    <xf numFmtId="4" fontId="40" fillId="0" borderId="3" xfId="0" applyNumberFormat="1" applyFont="1" applyBorder="1" applyAlignment="1" applyProtection="1">
      <alignment horizontal="justify"/>
      <protection locked="0"/>
    </xf>
    <xf numFmtId="4" fontId="40" fillId="0" borderId="0" xfId="0" applyNumberFormat="1" applyFont="1" applyBorder="1" applyAlignment="1" applyProtection="1">
      <alignment horizontal="justify"/>
      <protection locked="0"/>
    </xf>
    <xf numFmtId="3" fontId="38" fillId="0" borderId="0" xfId="0" applyNumberFormat="1" applyFont="1" applyAlignment="1" applyProtection="1">
      <alignment horizontal="left"/>
      <protection locked="0"/>
    </xf>
    <xf numFmtId="4" fontId="40" fillId="0" borderId="0" xfId="0" applyNumberFormat="1" applyFont="1" applyAlignment="1" applyProtection="1">
      <alignment horizontal="center"/>
      <protection locked="0"/>
    </xf>
    <xf numFmtId="4" fontId="41" fillId="0" borderId="0" xfId="0" applyNumberFormat="1" applyFont="1" applyAlignment="1" applyProtection="1">
      <alignment horizontal="center"/>
      <protection locked="0"/>
    </xf>
    <xf numFmtId="4" fontId="42" fillId="0" borderId="3" xfId="0" applyNumberFormat="1" applyFont="1" applyBorder="1" applyAlignment="1" applyProtection="1">
      <alignment horizontal="center"/>
      <protection locked="0"/>
    </xf>
    <xf numFmtId="3" fontId="38" fillId="0" borderId="5" xfId="0" applyNumberFormat="1" applyFont="1" applyBorder="1" applyAlignment="1" applyProtection="1">
      <alignment horizontal="left"/>
      <protection locked="0"/>
    </xf>
    <xf numFmtId="4" fontId="41" fillId="0" borderId="0" xfId="0" applyNumberFormat="1" applyFont="1" applyAlignment="1" applyProtection="1">
      <alignment horizontal="justify"/>
      <protection locked="0"/>
    </xf>
    <xf numFmtId="3" fontId="38" fillId="0" borderId="0" xfId="0" applyNumberFormat="1" applyFont="1" applyBorder="1" applyAlignment="1" applyProtection="1">
      <alignment horizontal="right"/>
      <protection locked="0"/>
    </xf>
    <xf numFmtId="3" fontId="43" fillId="0" borderId="0" xfId="0" applyNumberFormat="1" applyFont="1" applyBorder="1" applyAlignment="1" applyProtection="1">
      <alignment horizontal="right"/>
      <protection locked="0"/>
    </xf>
    <xf numFmtId="4" fontId="38" fillId="0" borderId="0" xfId="0" applyNumberFormat="1" applyFont="1" applyBorder="1" applyAlignment="1" applyProtection="1">
      <alignment horizontal="right"/>
      <protection locked="0"/>
    </xf>
    <xf numFmtId="4" fontId="44" fillId="0" borderId="0" xfId="0" quotePrefix="1" applyNumberFormat="1" applyFont="1" applyBorder="1" applyAlignment="1" applyProtection="1">
      <alignment horizontal="right"/>
      <protection locked="0"/>
    </xf>
    <xf numFmtId="164" fontId="39" fillId="0" borderId="0" xfId="1" applyNumberFormat="1" applyFont="1" applyAlignment="1" applyProtection="1">
      <alignment horizontal="right"/>
      <protection locked="0"/>
    </xf>
    <xf numFmtId="164" fontId="39" fillId="0" borderId="0" xfId="0" applyNumberFormat="1" applyFont="1" applyAlignment="1" applyProtection="1">
      <alignment horizontal="right"/>
      <protection locked="0"/>
    </xf>
    <xf numFmtId="164" fontId="45" fillId="0" borderId="0" xfId="1" applyNumberFormat="1" applyFont="1" applyAlignment="1" applyProtection="1">
      <alignment horizontal="right"/>
      <protection locked="0"/>
    </xf>
    <xf numFmtId="164" fontId="38" fillId="0" borderId="2" xfId="1" applyNumberFormat="1" applyFont="1" applyBorder="1" applyAlignment="1" applyProtection="1">
      <alignment horizontal="right"/>
      <protection locked="0"/>
    </xf>
    <xf numFmtId="164" fontId="46" fillId="0" borderId="4" xfId="1" applyNumberFormat="1" applyFont="1" applyBorder="1" applyAlignment="1" applyProtection="1">
      <alignment horizontal="right"/>
      <protection locked="0"/>
    </xf>
    <xf numFmtId="164" fontId="38" fillId="0" borderId="4" xfId="1" applyNumberFormat="1" applyFont="1" applyBorder="1" applyAlignment="1" applyProtection="1">
      <alignment horizontal="right"/>
      <protection locked="0"/>
    </xf>
    <xf numFmtId="164" fontId="39" fillId="0" borderId="6" xfId="0" applyNumberFormat="1" applyFont="1" applyBorder="1" applyAlignment="1" applyProtection="1">
      <alignment horizontal="right"/>
      <protection locked="0"/>
    </xf>
    <xf numFmtId="164" fontId="40" fillId="0" borderId="0" xfId="1" applyNumberFormat="1" applyFont="1" applyBorder="1" applyAlignment="1" applyProtection="1">
      <alignment horizontal="right"/>
      <protection locked="0"/>
    </xf>
    <xf numFmtId="164" fontId="38" fillId="0" borderId="0" xfId="1" applyNumberFormat="1" applyFont="1" applyAlignment="1" applyProtection="1">
      <alignment horizontal="left"/>
      <protection locked="0"/>
    </xf>
    <xf numFmtId="164" fontId="40" fillId="0" borderId="0" xfId="1" applyNumberFormat="1" applyFont="1" applyAlignment="1" applyProtection="1">
      <alignment horizontal="right"/>
      <protection locked="0"/>
    </xf>
    <xf numFmtId="44" fontId="38" fillId="0" borderId="0" xfId="1" applyFont="1" applyAlignment="1" applyProtection="1">
      <alignment horizontal="left"/>
      <protection locked="0"/>
    </xf>
    <xf numFmtId="164" fontId="45" fillId="0" borderId="0" xfId="1" applyNumberFormat="1" applyFont="1" applyFill="1" applyAlignment="1" applyProtection="1">
      <alignment horizontal="right"/>
      <protection locked="0"/>
    </xf>
    <xf numFmtId="164" fontId="40" fillId="0" borderId="2" xfId="1" applyNumberFormat="1" applyFont="1" applyBorder="1" applyAlignment="1" applyProtection="1">
      <alignment horizontal="right"/>
      <protection locked="0"/>
    </xf>
    <xf numFmtId="164" fontId="40" fillId="0" borderId="4" xfId="1" applyNumberFormat="1" applyFont="1" applyBorder="1" applyAlignment="1" applyProtection="1">
      <alignment horizontal="right"/>
      <protection locked="0"/>
    </xf>
    <xf numFmtId="44" fontId="38" fillId="0" borderId="4" xfId="1" applyFont="1" applyBorder="1" applyAlignment="1" applyProtection="1">
      <alignment horizontal="left"/>
      <protection locked="0"/>
    </xf>
    <xf numFmtId="44" fontId="38" fillId="0" borderId="6" xfId="1" applyFont="1" applyBorder="1" applyAlignment="1" applyProtection="1">
      <alignment horizontal="left"/>
      <protection locked="0"/>
    </xf>
    <xf numFmtId="4" fontId="40" fillId="0" borderId="0" xfId="0" applyNumberFormat="1" applyFont="1" applyAlignment="1" applyProtection="1">
      <alignment horizontal="right"/>
      <protection locked="0"/>
    </xf>
    <xf numFmtId="4" fontId="47" fillId="4" borderId="0" xfId="0" applyNumberFormat="1" applyFont="1" applyFill="1" applyAlignment="1" applyProtection="1">
      <alignment horizontal="right"/>
      <protection locked="0"/>
    </xf>
    <xf numFmtId="166" fontId="47" fillId="4" borderId="7" xfId="0" applyNumberFormat="1" applyFont="1" applyFill="1" applyBorder="1" applyAlignment="1" applyProtection="1">
      <alignment horizontal="right"/>
      <protection locked="0"/>
    </xf>
    <xf numFmtId="4" fontId="48"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center"/>
      <protection locked="0"/>
    </xf>
    <xf numFmtId="4" fontId="50" fillId="5" borderId="0" xfId="0" applyNumberFormat="1" applyFont="1" applyFill="1" applyAlignment="1" applyProtection="1">
      <alignment horizontal="center"/>
      <protection locked="0"/>
    </xf>
    <xf numFmtId="4" fontId="5" fillId="6" borderId="0" xfId="0" applyNumberFormat="1" applyFont="1" applyFill="1" applyAlignment="1" applyProtection="1">
      <alignment horizontal="left"/>
      <protection locked="0"/>
    </xf>
    <xf numFmtId="3" fontId="4"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0" fontId="52" fillId="6" borderId="0" xfId="0" applyFont="1" applyFill="1" applyAlignment="1">
      <alignment vertical="center"/>
    </xf>
    <xf numFmtId="4" fontId="39" fillId="6" borderId="0" xfId="0" applyNumberFormat="1" applyFont="1" applyFill="1" applyAlignment="1" applyProtection="1">
      <alignment horizontal="left"/>
      <protection locked="0"/>
    </xf>
    <xf numFmtId="4" fontId="39" fillId="0" borderId="3" xfId="0" applyNumberFormat="1" applyFont="1" applyBorder="1" applyAlignment="1" applyProtection="1">
      <alignment horizontal="justify"/>
      <protection locked="0"/>
    </xf>
    <xf numFmtId="164" fontId="39" fillId="0" borderId="4" xfId="0" applyNumberFormat="1" applyFont="1" applyBorder="1" applyAlignment="1" applyProtection="1">
      <alignment horizontal="right"/>
      <protection locked="0"/>
    </xf>
    <xf numFmtId="4" fontId="54" fillId="0" borderId="0" xfId="0" applyNumberFormat="1" applyFont="1" applyAlignment="1" applyProtection="1">
      <alignment horizontal="center"/>
      <protection locked="0"/>
    </xf>
    <xf numFmtId="3" fontId="4" fillId="0" borderId="0" xfId="0" applyNumberFormat="1" applyFont="1" applyFill="1" applyBorder="1" applyAlignment="1" applyProtection="1">
      <alignment horizontal="center"/>
      <protection locked="0"/>
    </xf>
    <xf numFmtId="4" fontId="55" fillId="0" borderId="5" xfId="0" applyNumberFormat="1" applyFont="1" applyBorder="1" applyAlignment="1" applyProtection="1">
      <alignment horizontal="justify"/>
      <protection locked="0"/>
    </xf>
    <xf numFmtId="0" fontId="57" fillId="6" borderId="0" xfId="2" applyFont="1" applyFill="1" applyAlignment="1" applyProtection="1">
      <alignment vertical="center"/>
    </xf>
    <xf numFmtId="4" fontId="61" fillId="3" borderId="0" xfId="0" applyNumberFormat="1" applyFont="1" applyFill="1" applyAlignment="1" applyProtection="1">
      <alignment horizontal="justify"/>
      <protection locked="0"/>
    </xf>
    <xf numFmtId="4" fontId="62" fillId="3" borderId="0" xfId="0" applyNumberFormat="1" applyFont="1" applyFill="1" applyAlignment="1" applyProtection="1">
      <alignment horizontal="justify"/>
      <protection locked="0"/>
    </xf>
    <xf numFmtId="4" fontId="31" fillId="3" borderId="0" xfId="0" applyNumberFormat="1" applyFont="1" applyFill="1" applyAlignment="1" applyProtection="1">
      <alignment horizontal="left"/>
      <protection locked="0"/>
    </xf>
    <xf numFmtId="4" fontId="49" fillId="3" borderId="0" xfId="2" applyNumberFormat="1" applyFont="1" applyFill="1" applyAlignment="1" applyProtection="1">
      <alignment horizontal="center"/>
      <protection locked="0"/>
    </xf>
    <xf numFmtId="0" fontId="63" fillId="3" borderId="0" xfId="0" applyFont="1" applyFill="1" applyAlignment="1">
      <alignment horizontal="right"/>
    </xf>
    <xf numFmtId="4" fontId="67" fillId="3" borderId="0" xfId="2" applyNumberFormat="1" applyFont="1" applyFill="1" applyAlignment="1" applyProtection="1">
      <alignment horizontal="center"/>
      <protection locked="0"/>
    </xf>
    <xf numFmtId="4" fontId="60" fillId="7" borderId="0" xfId="0" applyNumberFormat="1" applyFont="1" applyFill="1" applyBorder="1" applyAlignment="1" applyProtection="1">
      <alignment horizontal="left"/>
      <protection locked="0"/>
    </xf>
    <xf numFmtId="3" fontId="51" fillId="7" borderId="0" xfId="0" applyNumberFormat="1" applyFont="1" applyFill="1" applyBorder="1" applyAlignment="1" applyProtection="1">
      <alignment horizontal="center"/>
      <protection locked="0"/>
    </xf>
    <xf numFmtId="4" fontId="51" fillId="7" borderId="0" xfId="0" applyNumberFormat="1" applyFont="1" applyFill="1" applyBorder="1" applyAlignment="1" applyProtection="1">
      <alignment horizontal="center"/>
      <protection locked="0"/>
    </xf>
    <xf numFmtId="4" fontId="52" fillId="7" borderId="0" xfId="0" applyNumberFormat="1" applyFont="1" applyFill="1" applyBorder="1" applyAlignment="1" applyProtection="1">
      <alignment horizontal="center"/>
      <protection locked="0"/>
    </xf>
    <xf numFmtId="4" fontId="52" fillId="7" borderId="0" xfId="0" applyNumberFormat="1" applyFont="1" applyFill="1" applyAlignment="1" applyProtection="1">
      <alignment horizontal="center"/>
      <protection locked="0"/>
    </xf>
    <xf numFmtId="4" fontId="4" fillId="7" borderId="0" xfId="0" applyNumberFormat="1" applyFont="1" applyFill="1" applyAlignment="1" applyProtection="1">
      <alignment horizontal="center"/>
      <protection locked="0"/>
    </xf>
    <xf numFmtId="4" fontId="53" fillId="7" borderId="0" xfId="0" applyNumberFormat="1" applyFont="1" applyFill="1" applyBorder="1" applyAlignment="1" applyProtection="1">
      <alignment horizontal="left"/>
      <protection locked="0"/>
    </xf>
    <xf numFmtId="4" fontId="57" fillId="7" borderId="0" xfId="2" applyNumberFormat="1" applyFont="1" applyFill="1" applyBorder="1" applyAlignment="1" applyProtection="1">
      <alignment horizontal="left"/>
      <protection locked="0"/>
    </xf>
    <xf numFmtId="3" fontId="57" fillId="7" borderId="0" xfId="2" applyNumberFormat="1" applyFont="1" applyFill="1" applyBorder="1" applyAlignment="1" applyProtection="1">
      <alignment horizontal="center"/>
      <protection locked="0"/>
    </xf>
    <xf numFmtId="4" fontId="57" fillId="7" borderId="0" xfId="2" applyNumberFormat="1" applyFont="1" applyFill="1" applyBorder="1" applyAlignment="1" applyProtection="1">
      <alignment horizontal="center"/>
      <protection locked="0"/>
    </xf>
    <xf numFmtId="4" fontId="10" fillId="7" borderId="0" xfId="0" applyNumberFormat="1" applyFont="1" applyFill="1" applyAlignment="1" applyProtection="1">
      <alignment horizontal="right"/>
      <protection locked="0"/>
    </xf>
    <xf numFmtId="3" fontId="10" fillId="7" borderId="0" xfId="0" applyNumberFormat="1" applyFont="1" applyFill="1" applyAlignment="1" applyProtection="1">
      <alignment horizontal="center"/>
      <protection locked="0"/>
    </xf>
    <xf numFmtId="4" fontId="10" fillId="7" borderId="0" xfId="0" applyNumberFormat="1" applyFont="1" applyFill="1" applyAlignment="1" applyProtection="1">
      <alignment horizontal="center"/>
      <protection locked="0"/>
    </xf>
    <xf numFmtId="0" fontId="57" fillId="7" borderId="0" xfId="2" applyFont="1" applyFill="1" applyAlignment="1" applyProtection="1"/>
    <xf numFmtId="3" fontId="4" fillId="7" borderId="0" xfId="0" applyNumberFormat="1" applyFont="1" applyFill="1" applyAlignment="1" applyProtection="1">
      <alignment horizontal="center"/>
      <protection locked="0"/>
    </xf>
    <xf numFmtId="0" fontId="57" fillId="6" borderId="0" xfId="2" applyFont="1" applyFill="1" applyAlignment="1" applyProtection="1"/>
    <xf numFmtId="3" fontId="3" fillId="6" borderId="0" xfId="2" applyNumberFormat="1" applyFill="1" applyAlignment="1" applyProtection="1">
      <alignment horizontal="right"/>
      <protection locked="0"/>
    </xf>
    <xf numFmtId="4" fontId="57" fillId="6" borderId="0" xfId="2" applyNumberFormat="1" applyFont="1" applyFill="1" applyAlignment="1" applyProtection="1">
      <alignment horizontal="left"/>
      <protection locked="0"/>
    </xf>
    <xf numFmtId="4" fontId="57" fillId="6" borderId="0" xfId="2" applyNumberFormat="1" applyFont="1" applyFill="1" applyAlignment="1" applyProtection="1">
      <alignment horizontal="center"/>
      <protection locked="0"/>
    </xf>
    <xf numFmtId="4" fontId="65" fillId="6" borderId="0" xfId="2" applyNumberFormat="1" applyFont="1" applyFill="1" applyAlignment="1" applyProtection="1">
      <alignment horizontal="center"/>
      <protection locked="0"/>
    </xf>
    <xf numFmtId="0" fontId="0" fillId="6" borderId="0" xfId="0" applyFill="1"/>
    <xf numFmtId="4" fontId="68" fillId="6" borderId="0" xfId="2" applyNumberFormat="1" applyFont="1" applyFill="1" applyAlignment="1" applyProtection="1">
      <alignment horizontal="left"/>
      <protection locked="0"/>
    </xf>
    <xf numFmtId="3" fontId="57" fillId="6" borderId="0" xfId="2" applyNumberFormat="1" applyFont="1" applyFill="1" applyAlignment="1" applyProtection="1">
      <alignment horizontal="center"/>
      <protection locked="0"/>
    </xf>
    <xf numFmtId="4" fontId="60" fillId="0" borderId="0" xfId="0" applyNumberFormat="1" applyFont="1" applyFill="1" applyAlignment="1" applyProtection="1">
      <alignment horizontal="left"/>
      <protection locked="0"/>
    </xf>
    <xf numFmtId="4" fontId="4" fillId="6" borderId="0" xfId="0" applyNumberFormat="1" applyFont="1" applyFill="1" applyAlignment="1" applyProtection="1">
      <alignment horizontal="right"/>
      <protection locked="0"/>
    </xf>
    <xf numFmtId="0" fontId="71" fillId="0" borderId="0" xfId="0" applyFont="1" applyAlignment="1">
      <alignment vertical="center"/>
    </xf>
    <xf numFmtId="3" fontId="50" fillId="0" borderId="0" xfId="0" applyNumberFormat="1" applyFont="1" applyAlignment="1" applyProtection="1">
      <alignment horizontal="center" vertical="center"/>
      <protection locked="0"/>
    </xf>
    <xf numFmtId="3" fontId="4" fillId="0" borderId="0" xfId="0" applyNumberFormat="1" applyFont="1" applyAlignment="1" applyProtection="1">
      <alignment horizontal="center" vertical="center"/>
      <protection locked="0"/>
    </xf>
    <xf numFmtId="0" fontId="72" fillId="6" borderId="0" xfId="0" applyFont="1" applyFill="1" applyAlignment="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8704624"/>
        <c:axId val="250716632"/>
      </c:barChart>
      <c:catAx>
        <c:axId val="8704624"/>
        <c:scaling>
          <c:orientation val="minMax"/>
        </c:scaling>
        <c:delete val="0"/>
        <c:axPos val="b"/>
        <c:majorTickMark val="out"/>
        <c:minorTickMark val="none"/>
        <c:tickLblPos val="nextTo"/>
        <c:crossAx val="250716632"/>
        <c:crosses val="autoZero"/>
        <c:auto val="1"/>
        <c:lblAlgn val="ctr"/>
        <c:lblOffset val="100"/>
        <c:noMultiLvlLbl val="0"/>
      </c:catAx>
      <c:valAx>
        <c:axId val="250716632"/>
        <c:scaling>
          <c:orientation val="minMax"/>
        </c:scaling>
        <c:delete val="0"/>
        <c:axPos val="l"/>
        <c:majorGridlines/>
        <c:numFmt formatCode="#,##0" sourceLinked="1"/>
        <c:majorTickMark val="out"/>
        <c:minorTickMark val="none"/>
        <c:tickLblPos val="nextTo"/>
        <c:crossAx val="8704624"/>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250717416"/>
        <c:axId val="444173608"/>
      </c:barChart>
      <c:catAx>
        <c:axId val="250717416"/>
        <c:scaling>
          <c:orientation val="minMax"/>
        </c:scaling>
        <c:delete val="0"/>
        <c:axPos val="b"/>
        <c:majorTickMark val="out"/>
        <c:minorTickMark val="none"/>
        <c:tickLblPos val="nextTo"/>
        <c:crossAx val="444173608"/>
        <c:crosses val="autoZero"/>
        <c:auto val="1"/>
        <c:lblAlgn val="ctr"/>
        <c:lblOffset val="100"/>
        <c:noMultiLvlLbl val="0"/>
      </c:catAx>
      <c:valAx>
        <c:axId val="444173608"/>
        <c:scaling>
          <c:orientation val="minMax"/>
        </c:scaling>
        <c:delete val="0"/>
        <c:axPos val="l"/>
        <c:majorGridlines/>
        <c:numFmt formatCode="#,##0" sourceLinked="1"/>
        <c:majorTickMark val="out"/>
        <c:minorTickMark val="none"/>
        <c:tickLblPos val="nextTo"/>
        <c:crossAx val="250717416"/>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444174392"/>
        <c:axId val="444174784"/>
      </c:barChart>
      <c:catAx>
        <c:axId val="444174392"/>
        <c:scaling>
          <c:orientation val="minMax"/>
        </c:scaling>
        <c:delete val="0"/>
        <c:axPos val="b"/>
        <c:majorTickMark val="out"/>
        <c:minorTickMark val="none"/>
        <c:tickLblPos val="nextTo"/>
        <c:crossAx val="444174784"/>
        <c:crosses val="autoZero"/>
        <c:auto val="1"/>
        <c:lblAlgn val="ctr"/>
        <c:lblOffset val="100"/>
        <c:noMultiLvlLbl val="0"/>
      </c:catAx>
      <c:valAx>
        <c:axId val="444174784"/>
        <c:scaling>
          <c:orientation val="minMax"/>
        </c:scaling>
        <c:delete val="0"/>
        <c:axPos val="l"/>
        <c:majorGridlines/>
        <c:numFmt formatCode="#,##0" sourceLinked="1"/>
        <c:majorTickMark val="out"/>
        <c:minorTickMark val="none"/>
        <c:tickLblPos val="nextTo"/>
        <c:crossAx val="444174392"/>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444245312"/>
        <c:axId val="444245704"/>
      </c:barChart>
      <c:catAx>
        <c:axId val="444245312"/>
        <c:scaling>
          <c:orientation val="minMax"/>
        </c:scaling>
        <c:delete val="0"/>
        <c:axPos val="b"/>
        <c:majorTickMark val="out"/>
        <c:minorTickMark val="none"/>
        <c:tickLblPos val="nextTo"/>
        <c:crossAx val="444245704"/>
        <c:crosses val="autoZero"/>
        <c:auto val="1"/>
        <c:lblAlgn val="ctr"/>
        <c:lblOffset val="100"/>
        <c:noMultiLvlLbl val="0"/>
      </c:catAx>
      <c:valAx>
        <c:axId val="444245704"/>
        <c:scaling>
          <c:orientation val="minMax"/>
        </c:scaling>
        <c:delete val="0"/>
        <c:axPos val="l"/>
        <c:majorGridlines/>
        <c:numFmt formatCode="#,##0" sourceLinked="1"/>
        <c:majorTickMark val="out"/>
        <c:minorTickMark val="none"/>
        <c:tickLblPos val="nextTo"/>
        <c:crossAx val="444245312"/>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444272720"/>
        <c:axId val="444273112"/>
      </c:barChart>
      <c:catAx>
        <c:axId val="444272720"/>
        <c:scaling>
          <c:orientation val="minMax"/>
        </c:scaling>
        <c:delete val="0"/>
        <c:axPos val="b"/>
        <c:majorTickMark val="out"/>
        <c:minorTickMark val="none"/>
        <c:tickLblPos val="nextTo"/>
        <c:crossAx val="444273112"/>
        <c:crosses val="autoZero"/>
        <c:auto val="1"/>
        <c:lblAlgn val="ctr"/>
        <c:lblOffset val="100"/>
        <c:noMultiLvlLbl val="0"/>
      </c:catAx>
      <c:valAx>
        <c:axId val="444273112"/>
        <c:scaling>
          <c:orientation val="minMax"/>
        </c:scaling>
        <c:delete val="0"/>
        <c:axPos val="l"/>
        <c:majorGridlines/>
        <c:numFmt formatCode="#,##0" sourceLinked="1"/>
        <c:majorTickMark val="out"/>
        <c:minorTickMark val="none"/>
        <c:tickLblPos val="nextTo"/>
        <c:crossAx val="444272720"/>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http://www.facebook.com/prestigemotorsportaust" TargetMode="External"/><Relationship Id="rId2" Type="http://schemas.openxmlformats.org/officeDocument/2006/relationships/hyperlink" Target="http://www.prestigemotorsport.com.au" TargetMode="External"/><Relationship Id="rId1" Type="http://schemas.openxmlformats.org/officeDocument/2006/relationships/image" Target="../media/image1.jpg"/><Relationship Id="rId6" Type="http://schemas.openxmlformats.org/officeDocument/2006/relationships/image" Target="../media/image3.JPG"/><Relationship Id="rId5" Type="http://schemas.openxmlformats.org/officeDocument/2006/relationships/image" Target="../media/image2.jpg"/><Relationship Id="rId4" Type="http://schemas.openxmlformats.org/officeDocument/2006/relationships/hyperlink" Target="http://www.ofx.com/en-au?pid=327"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437030</xdr:rowOff>
    </xdr:from>
    <xdr:to>
      <xdr:col>4</xdr:col>
      <xdr:colOff>308016</xdr:colOff>
      <xdr:row>41</xdr:row>
      <xdr:rowOff>347383</xdr:rowOff>
    </xdr:to>
    <xdr:sp macro="" textlink="">
      <xdr:nvSpPr>
        <xdr:cNvPr id="1052" name="Text Box 28"/>
        <xdr:cNvSpPr txBox="1">
          <a:spLocks noChangeArrowheads="1"/>
        </xdr:cNvSpPr>
      </xdr:nvSpPr>
      <xdr:spPr bwMode="auto">
        <a:xfrm>
          <a:off x="7672246" y="6499412"/>
          <a:ext cx="3292564" cy="35970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Most vehicles will be on road within 8 to 10 weeks of purchase</a:t>
          </a:r>
        </a:p>
      </xdr:txBody>
    </xdr:sp>
    <xdr:clientData/>
  </xdr:twoCellAnchor>
  <xdr:twoCellAnchor editAs="oneCell">
    <xdr:from>
      <xdr:col>3</xdr:col>
      <xdr:colOff>593910</xdr:colOff>
      <xdr:row>42</xdr:row>
      <xdr:rowOff>257735</xdr:rowOff>
    </xdr:from>
    <xdr:to>
      <xdr:col>4</xdr:col>
      <xdr:colOff>286987</xdr:colOff>
      <xdr:row>45</xdr:row>
      <xdr:rowOff>347382</xdr:rowOff>
    </xdr:to>
    <xdr:sp macro="" textlink="">
      <xdr:nvSpPr>
        <xdr:cNvPr id="1053" name="Text Box 29"/>
        <xdr:cNvSpPr txBox="1">
          <a:spLocks noChangeArrowheads="1"/>
        </xdr:cNvSpPr>
      </xdr:nvSpPr>
      <xdr:spPr bwMode="auto">
        <a:xfrm>
          <a:off x="8068234" y="10376647"/>
          <a:ext cx="2875547" cy="1411941"/>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These amounts are consolidated into one invoice by the shipping agent, for payment prior to collection of the vehicle</a:t>
          </a:r>
        </a:p>
      </xdr:txBody>
    </xdr:sp>
    <xdr:clientData/>
  </xdr:twoCellAnchor>
  <xdr:twoCellAnchor editAs="oneCell">
    <xdr:from>
      <xdr:col>3</xdr:col>
      <xdr:colOff>593910</xdr:colOff>
      <xdr:row>49</xdr:row>
      <xdr:rowOff>212912</xdr:rowOff>
    </xdr:from>
    <xdr:to>
      <xdr:col>4</xdr:col>
      <xdr:colOff>269667</xdr:colOff>
      <xdr:row>51</xdr:row>
      <xdr:rowOff>254824</xdr:rowOff>
    </xdr:to>
    <xdr:sp macro="" textlink="">
      <xdr:nvSpPr>
        <xdr:cNvPr id="1062" name="Text Box 38"/>
        <xdr:cNvSpPr txBox="1">
          <a:spLocks noChangeArrowheads="1"/>
        </xdr:cNvSpPr>
      </xdr:nvSpPr>
      <xdr:spPr bwMode="auto">
        <a:xfrm>
          <a:off x="8068234" y="12505765"/>
          <a:ext cx="2858227" cy="899672"/>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for compliance and new tyres directly to the workshop</a:t>
          </a:r>
        </a:p>
      </xdr:txBody>
    </xdr:sp>
    <xdr:clientData/>
  </xdr:twoCellAnchor>
  <xdr:twoCellAnchor>
    <xdr:from>
      <xdr:col>2</xdr:col>
      <xdr:colOff>1405084</xdr:colOff>
      <xdr:row>44</xdr:row>
      <xdr:rowOff>145467</xdr:rowOff>
    </xdr:from>
    <xdr:to>
      <xdr:col>3</xdr:col>
      <xdr:colOff>579783</xdr:colOff>
      <xdr:row>44</xdr:row>
      <xdr:rowOff>145467</xdr:rowOff>
    </xdr:to>
    <xdr:sp macro="" textlink="">
      <xdr:nvSpPr>
        <xdr:cNvPr id="1384" name="Line 39"/>
        <xdr:cNvSpPr>
          <a:spLocks noChangeShapeType="1"/>
        </xdr:cNvSpPr>
      </xdr:nvSpPr>
      <xdr:spPr bwMode="auto">
        <a:xfrm flipH="1" flipV="1">
          <a:off x="7467466" y="11104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2</xdr:col>
      <xdr:colOff>1405084</xdr:colOff>
      <xdr:row>50</xdr:row>
      <xdr:rowOff>291144</xdr:rowOff>
    </xdr:from>
    <xdr:to>
      <xdr:col>3</xdr:col>
      <xdr:colOff>579783</xdr:colOff>
      <xdr:row>50</xdr:row>
      <xdr:rowOff>291144</xdr:rowOff>
    </xdr:to>
    <xdr:sp macro="" textlink="">
      <xdr:nvSpPr>
        <xdr:cNvPr id="10" name="Line 39"/>
        <xdr:cNvSpPr>
          <a:spLocks noChangeShapeType="1"/>
        </xdr:cNvSpPr>
      </xdr:nvSpPr>
      <xdr:spPr bwMode="auto">
        <a:xfrm flipH="1" flipV="1">
          <a:off x="7467466" y="12942585"/>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286987</xdr:colOff>
      <xdr:row>32</xdr:row>
      <xdr:rowOff>156883</xdr:rowOff>
    </xdr:to>
    <xdr:sp macro="" textlink="">
      <xdr:nvSpPr>
        <xdr:cNvPr id="11" name="Text Box 29"/>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for the vehicle directly to our agent Japan, saving you money</a:t>
          </a:r>
        </a:p>
      </xdr:txBody>
    </xdr:sp>
    <xdr:clientData/>
  </xdr:twoCellAnchor>
  <xdr:twoCellAnchor>
    <xdr:from>
      <xdr:col>2</xdr:col>
      <xdr:colOff>1405084</xdr:colOff>
      <xdr:row>30</xdr:row>
      <xdr:rowOff>291143</xdr:rowOff>
    </xdr:from>
    <xdr:to>
      <xdr:col>3</xdr:col>
      <xdr:colOff>579783</xdr:colOff>
      <xdr:row>30</xdr:row>
      <xdr:rowOff>291143</xdr:rowOff>
    </xdr:to>
    <xdr:sp macro="" textlink="">
      <xdr:nvSpPr>
        <xdr:cNvPr id="13" name="Line 39"/>
        <xdr:cNvSpPr>
          <a:spLocks noChangeShapeType="1"/>
        </xdr:cNvSpPr>
      </xdr:nvSpPr>
      <xdr:spPr bwMode="auto">
        <a:xfrm flipH="1" flipV="1">
          <a:off x="7467466" y="571479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56</xdr:row>
      <xdr:rowOff>339378</xdr:rowOff>
    </xdr:from>
    <xdr:to>
      <xdr:col>4</xdr:col>
      <xdr:colOff>269667</xdr:colOff>
      <xdr:row>60</xdr:row>
      <xdr:rowOff>67236</xdr:rowOff>
    </xdr:to>
    <xdr:sp macro="" textlink="">
      <xdr:nvSpPr>
        <xdr:cNvPr id="14" name="Text Box 38"/>
        <xdr:cNvSpPr txBox="1">
          <a:spLocks noChangeArrowheads="1"/>
        </xdr:cNvSpPr>
      </xdr:nvSpPr>
      <xdr:spPr bwMode="auto">
        <a:xfrm>
          <a:off x="8068234" y="15366466"/>
          <a:ext cx="2858227" cy="140874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licensing and registration costs directly to your State's licensing authority following roadworthy inspection</a:t>
          </a:r>
        </a:p>
      </xdr:txBody>
    </xdr:sp>
    <xdr:clientData/>
  </xdr:twoCellAnchor>
  <xdr:twoCellAnchor>
    <xdr:from>
      <xdr:col>2</xdr:col>
      <xdr:colOff>1405084</xdr:colOff>
      <xdr:row>58</xdr:row>
      <xdr:rowOff>190291</xdr:rowOff>
    </xdr:from>
    <xdr:to>
      <xdr:col>3</xdr:col>
      <xdr:colOff>579783</xdr:colOff>
      <xdr:row>58</xdr:row>
      <xdr:rowOff>190291</xdr:rowOff>
    </xdr:to>
    <xdr:sp macro="" textlink="">
      <xdr:nvSpPr>
        <xdr:cNvPr id="15" name="Line 39"/>
        <xdr:cNvSpPr>
          <a:spLocks noChangeShapeType="1"/>
        </xdr:cNvSpPr>
      </xdr:nvSpPr>
      <xdr:spPr bwMode="auto">
        <a:xfrm flipH="1" flipV="1">
          <a:off x="7467466" y="16057820"/>
          <a:ext cx="58664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1</xdr:col>
      <xdr:colOff>1657530</xdr:colOff>
      <xdr:row>24</xdr:row>
      <xdr:rowOff>58769</xdr:rowOff>
    </xdr:from>
    <xdr:to>
      <xdr:col>3</xdr:col>
      <xdr:colOff>1109338</xdr:colOff>
      <xdr:row>27</xdr:row>
      <xdr:rowOff>118073</xdr:rowOff>
    </xdr:to>
    <xdr:sp macro="" textlink="">
      <xdr:nvSpPr>
        <xdr:cNvPr id="1051" name="Text Box 27"/>
        <xdr:cNvSpPr txBox="1">
          <a:spLocks noChangeArrowheads="1"/>
        </xdr:cNvSpPr>
      </xdr:nvSpPr>
      <xdr:spPr bwMode="auto">
        <a:xfrm>
          <a:off x="2514780" y="3977626"/>
          <a:ext cx="6064879" cy="54916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a:t>
          </a:r>
        </a:p>
      </xdr:txBody>
    </xdr:sp>
    <xdr:clientData/>
  </xdr:twoCellAnchor>
  <xdr:twoCellAnchor>
    <xdr:from>
      <xdr:col>0</xdr:col>
      <xdr:colOff>23813</xdr:colOff>
      <xdr:row>0</xdr:row>
      <xdr:rowOff>23812</xdr:rowOff>
    </xdr:from>
    <xdr:to>
      <xdr:col>5</xdr:col>
      <xdr:colOff>0</xdr:colOff>
      <xdr:row>28</xdr:row>
      <xdr:rowOff>0</xdr:rowOff>
    </xdr:to>
    <xdr:grpSp>
      <xdr:nvGrpSpPr>
        <xdr:cNvPr id="3" name="Group 2"/>
        <xdr:cNvGrpSpPr/>
      </xdr:nvGrpSpPr>
      <xdr:grpSpPr>
        <a:xfrm>
          <a:off x="23813" y="23812"/>
          <a:ext cx="11077142" cy="4669415"/>
          <a:chOff x="23813" y="23812"/>
          <a:chExt cx="11077142" cy="4340370"/>
        </a:xfrm>
      </xdr:grpSpPr>
      <xdr:grpSp>
        <xdr:nvGrpSpPr>
          <xdr:cNvPr id="2" name="Group 1"/>
          <xdr:cNvGrpSpPr/>
        </xdr:nvGrpSpPr>
        <xdr:grpSpPr>
          <a:xfrm>
            <a:off x="23813" y="23812"/>
            <a:ext cx="11077142" cy="4340370"/>
            <a:chOff x="23813" y="23812"/>
            <a:chExt cx="11077142" cy="4340370"/>
          </a:xfrm>
        </xdr:grpSpPr>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12" name="Text Box 27">
              <a:hlinkClick xmlns:r="http://schemas.openxmlformats.org/officeDocument/2006/relationships" r:id="rId2"/>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19" name="Text Box 27">
              <a:hlinkClick xmlns:r="http://schemas.openxmlformats.org/officeDocument/2006/relationships" r:id="rId3"/>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sp macro="" textlink="">
        <xdr:nvSpPr>
          <xdr:cNvPr id="17" name="Text Box 27"/>
          <xdr:cNvSpPr txBox="1">
            <a:spLocks noChangeArrowheads="1"/>
          </xdr:cNvSpPr>
        </xdr:nvSpPr>
        <xdr:spPr bwMode="auto">
          <a:xfrm>
            <a:off x="2528455" y="3792683"/>
            <a:ext cx="6050035" cy="526895"/>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l" rtl="0">
              <a:defRPr sz="1000"/>
            </a:pPr>
            <a:r>
              <a:rPr lang="en-AU" sz="2400" b="1" i="0" u="none" strike="noStrike" baseline="0">
                <a:solidFill>
                  <a:schemeClr val="tx1"/>
                </a:solidFill>
                <a:latin typeface="Arial"/>
                <a:cs typeface="Arial"/>
              </a:rPr>
              <a:t>Import Cost Calculator (Japan to Aust)</a:t>
            </a:r>
          </a:p>
        </xdr:txBody>
      </xdr:sp>
    </xdr:grpSp>
    <xdr:clientData/>
  </xdr:twoCellAnchor>
  <xdr:twoCellAnchor editAs="oneCell">
    <xdr:from>
      <xdr:col>5</xdr:col>
      <xdr:colOff>0</xdr:colOff>
      <xdr:row>3</xdr:row>
      <xdr:rowOff>0</xdr:rowOff>
    </xdr:from>
    <xdr:to>
      <xdr:col>9</xdr:col>
      <xdr:colOff>538729</xdr:colOff>
      <xdr:row>18</xdr:row>
      <xdr:rowOff>69271</xdr:rowOff>
    </xdr:to>
    <xdr:pic>
      <xdr:nvPicPr>
        <xdr:cNvPr id="20" name="Picture 19">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100955" y="796636"/>
          <a:ext cx="3915774" cy="2407226"/>
        </a:xfrm>
        <a:prstGeom prst="rect">
          <a:avLst/>
        </a:prstGeom>
      </xdr:spPr>
    </xdr:pic>
    <xdr:clientData/>
  </xdr:twoCellAnchor>
  <xdr:twoCellAnchor editAs="oneCell">
    <xdr:from>
      <xdr:col>9</xdr:col>
      <xdr:colOff>446810</xdr:colOff>
      <xdr:row>3</xdr:row>
      <xdr:rowOff>29783</xdr:rowOff>
    </xdr:from>
    <xdr:to>
      <xdr:col>23</xdr:col>
      <xdr:colOff>0</xdr:colOff>
      <xdr:row>18</xdr:row>
      <xdr:rowOff>40454</xdr:rowOff>
    </xdr:to>
    <xdr:pic>
      <xdr:nvPicPr>
        <xdr:cNvPr id="21" name="Picture 20">
          <a:hlinkClick xmlns:r="http://schemas.openxmlformats.org/officeDocument/2006/relationships" r:id="rId4"/>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4924810" y="826419"/>
          <a:ext cx="8039099" cy="2348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estigemotorsport.com.au/auctions/" TargetMode="External"/><Relationship Id="rId13" Type="http://schemas.openxmlformats.org/officeDocument/2006/relationships/vmlDrawing" Target="../drawings/vmlDrawing1.vml"/><Relationship Id="rId3" Type="http://schemas.openxmlformats.org/officeDocument/2006/relationships/hyperlink" Target="http://www.prestigemotorsport.com.au/cost-calculators/" TargetMode="External"/><Relationship Id="rId7" Type="http://schemas.openxmlformats.org/officeDocument/2006/relationships/hyperlink" Target="http://www.prestigemotorsport.com.au/what-we-do" TargetMode="External"/><Relationship Id="rId12" Type="http://schemas.openxmlformats.org/officeDocument/2006/relationships/drawing" Target="../drawings/drawing6.xml"/><Relationship Id="rId2" Type="http://schemas.openxmlformats.org/officeDocument/2006/relationships/hyperlink" Target="http://www.prestigemotorsport.com.au/upload/ImportCostCalculator.xlsx" TargetMode="External"/><Relationship Id="rId1" Type="http://schemas.openxmlformats.org/officeDocument/2006/relationships/hyperlink" Target="http://prestigemotorsport.com.au/auctions" TargetMode="External"/><Relationship Id="rId6" Type="http://schemas.openxmlformats.org/officeDocument/2006/relationships/hyperlink" Target="http://www.prestigemotorsport.com.au/" TargetMode="External"/><Relationship Id="rId11" Type="http://schemas.openxmlformats.org/officeDocument/2006/relationships/printerSettings" Target="../printerSettings/printerSettings2.bin"/><Relationship Id="rId5" Type="http://schemas.openxmlformats.org/officeDocument/2006/relationships/hyperlink" Target="http://www.prestigemotorsport.com.au/preparing-to-bid-at-auction/" TargetMode="External"/><Relationship Id="rId10" Type="http://schemas.openxmlformats.org/officeDocument/2006/relationships/hyperlink" Target="http://prestigemotorsport.com.au/inspection-examples/" TargetMode="External"/><Relationship Id="rId4" Type="http://schemas.openxmlformats.org/officeDocument/2006/relationships/hyperlink" Target="http://www.prestigemotorsport.com.au/cost-calculators/" TargetMode="External"/><Relationship Id="rId9" Type="http://schemas.openxmlformats.org/officeDocument/2006/relationships/hyperlink" Target="http://prestigemotorsport.com.au/auction-guide/"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52"/>
  <sheetViews>
    <sheetView tabSelected="1" topLeftCell="A9" zoomScale="55" zoomScaleNormal="55" workbookViewId="0">
      <selection activeCell="C31" sqref="C31"/>
    </sheetView>
  </sheetViews>
  <sheetFormatPr defaultRowHeight="12.75" x14ac:dyDescent="0.2"/>
  <cols>
    <col min="1" max="1" width="12.85546875" style="3" customWidth="1"/>
    <col min="2" max="2" width="78" style="1" customWidth="1"/>
    <col min="3" max="3" width="21.140625" style="2" customWidth="1"/>
    <col min="4" max="4" width="47.7109375" style="3" customWidth="1"/>
    <col min="5" max="5" width="6.7109375" style="1" customWidth="1"/>
    <col min="6" max="6" width="17.42578125" style="2" bestFit="1" customWidth="1"/>
    <col min="7" max="7" width="11.140625" style="5" customWidth="1"/>
    <col min="8" max="8" width="10.85546875" style="5" customWidth="1"/>
    <col min="9" max="9" width="11.140625" style="5" customWidth="1"/>
    <col min="10" max="16384" width="9.140625" style="5"/>
  </cols>
  <sheetData>
    <row r="1" spans="6:23" x14ac:dyDescent="0.2">
      <c r="F1" s="172" t="s">
        <v>42</v>
      </c>
      <c r="G1" s="173"/>
      <c r="H1" s="173"/>
      <c r="I1" s="173"/>
      <c r="J1" s="173"/>
      <c r="K1" s="173"/>
      <c r="L1" s="173"/>
      <c r="M1" s="173"/>
      <c r="N1" s="173"/>
      <c r="O1" s="173"/>
      <c r="P1" s="173"/>
      <c r="Q1" s="173"/>
      <c r="R1" s="173"/>
      <c r="S1" s="173"/>
      <c r="T1" s="173"/>
      <c r="U1" s="173"/>
      <c r="V1" s="173"/>
      <c r="W1" s="173"/>
    </row>
    <row r="2" spans="6:23" ht="26.25" customHeight="1" x14ac:dyDescent="0.2">
      <c r="F2" s="173"/>
      <c r="G2" s="173"/>
      <c r="H2" s="173"/>
      <c r="I2" s="173"/>
      <c r="J2" s="173"/>
      <c r="K2" s="173"/>
      <c r="L2" s="173"/>
      <c r="M2" s="173"/>
      <c r="N2" s="173"/>
      <c r="O2" s="173"/>
      <c r="P2" s="173"/>
      <c r="Q2" s="173"/>
      <c r="R2" s="173"/>
      <c r="S2" s="173"/>
      <c r="T2" s="173"/>
      <c r="U2" s="173"/>
      <c r="V2" s="173"/>
      <c r="W2" s="173"/>
    </row>
    <row r="3" spans="6:23" ht="24.75" customHeight="1" x14ac:dyDescent="0.2">
      <c r="F3" s="173"/>
      <c r="G3" s="173"/>
      <c r="H3" s="173"/>
      <c r="I3" s="173"/>
      <c r="J3" s="173"/>
      <c r="K3" s="173"/>
      <c r="L3" s="173"/>
      <c r="M3" s="173"/>
      <c r="N3" s="173"/>
      <c r="O3" s="173"/>
      <c r="P3" s="173"/>
      <c r="Q3" s="173"/>
      <c r="R3" s="173"/>
      <c r="S3" s="173"/>
      <c r="T3" s="173"/>
      <c r="U3" s="173"/>
      <c r="V3" s="173"/>
      <c r="W3" s="173"/>
    </row>
    <row r="11" spans="6:23" ht="12.75" customHeight="1" x14ac:dyDescent="0.2"/>
    <row r="12" spans="6:23" ht="12.75" customHeight="1" x14ac:dyDescent="0.2"/>
    <row r="13" spans="6:23" ht="12.75" customHeight="1" x14ac:dyDescent="0.2">
      <c r="F13" s="171"/>
    </row>
    <row r="19" spans="1:23" ht="12.75" customHeight="1" x14ac:dyDescent="0.2">
      <c r="F19" s="174" t="s">
        <v>43</v>
      </c>
      <c r="G19" s="174"/>
      <c r="H19" s="174"/>
      <c r="I19" s="174"/>
      <c r="J19" s="174"/>
      <c r="K19" s="174"/>
      <c r="L19" s="174"/>
      <c r="M19" s="174"/>
      <c r="N19" s="174"/>
      <c r="O19" s="174"/>
      <c r="P19" s="174"/>
      <c r="Q19" s="174"/>
      <c r="R19" s="174"/>
      <c r="S19" s="174"/>
      <c r="T19" s="174"/>
      <c r="U19" s="174"/>
      <c r="V19" s="174"/>
      <c r="W19" s="174"/>
    </row>
    <row r="20" spans="1:23" ht="12.75" customHeight="1" x14ac:dyDescent="0.2">
      <c r="F20" s="174"/>
      <c r="G20" s="174"/>
      <c r="H20" s="174"/>
      <c r="I20" s="174"/>
      <c r="J20" s="174"/>
      <c r="K20" s="174"/>
      <c r="L20" s="174"/>
      <c r="M20" s="174"/>
      <c r="N20" s="174"/>
      <c r="O20" s="174"/>
      <c r="P20" s="174"/>
      <c r="Q20" s="174"/>
      <c r="R20" s="174"/>
      <c r="S20" s="174"/>
      <c r="T20" s="174"/>
      <c r="U20" s="174"/>
      <c r="V20" s="174"/>
      <c r="W20" s="174"/>
    </row>
    <row r="21" spans="1:23" ht="12.75" customHeight="1" x14ac:dyDescent="0.2">
      <c r="F21" s="174"/>
      <c r="G21" s="174"/>
      <c r="H21" s="174"/>
      <c r="I21" s="174"/>
      <c r="J21" s="174"/>
      <c r="K21" s="174"/>
      <c r="L21" s="174"/>
      <c r="M21" s="174"/>
      <c r="N21" s="174"/>
      <c r="O21" s="174"/>
      <c r="P21" s="174"/>
      <c r="Q21" s="174"/>
      <c r="R21" s="174"/>
      <c r="S21" s="174"/>
      <c r="T21" s="174"/>
      <c r="U21" s="174"/>
      <c r="V21" s="174"/>
      <c r="W21" s="174"/>
    </row>
    <row r="22" spans="1:23" ht="12.75" customHeight="1" x14ac:dyDescent="0.2">
      <c r="F22" s="174"/>
      <c r="G22" s="174"/>
      <c r="H22" s="174"/>
      <c r="I22" s="174"/>
      <c r="J22" s="174"/>
      <c r="K22" s="174"/>
      <c r="L22" s="174"/>
      <c r="M22" s="174"/>
      <c r="N22" s="174"/>
      <c r="O22" s="174"/>
      <c r="P22" s="174"/>
      <c r="Q22" s="174"/>
      <c r="R22" s="174"/>
      <c r="S22" s="174"/>
      <c r="T22" s="174"/>
      <c r="U22" s="174"/>
      <c r="V22" s="174"/>
      <c r="W22" s="174"/>
    </row>
    <row r="23" spans="1:23" ht="12.75" customHeight="1" x14ac:dyDescent="0.2">
      <c r="F23" s="174"/>
      <c r="G23" s="174"/>
      <c r="H23" s="174"/>
      <c r="I23" s="174"/>
      <c r="J23" s="174"/>
      <c r="K23" s="174"/>
      <c r="L23" s="174"/>
      <c r="M23" s="174"/>
      <c r="N23" s="174"/>
      <c r="O23" s="174"/>
      <c r="P23" s="174"/>
      <c r="Q23" s="174"/>
      <c r="R23" s="174"/>
      <c r="S23" s="174"/>
      <c r="T23" s="174"/>
      <c r="U23" s="174"/>
      <c r="V23" s="174"/>
      <c r="W23" s="174"/>
    </row>
    <row r="24" spans="1:23" ht="12.75" customHeight="1" x14ac:dyDescent="0.2">
      <c r="F24" s="174"/>
      <c r="G24" s="174"/>
      <c r="H24" s="174"/>
      <c r="I24" s="174"/>
      <c r="J24" s="174"/>
      <c r="K24" s="174"/>
      <c r="L24" s="174"/>
      <c r="M24" s="174"/>
      <c r="N24" s="174"/>
      <c r="O24" s="174"/>
      <c r="P24" s="174"/>
      <c r="Q24" s="174"/>
      <c r="R24" s="174"/>
      <c r="S24" s="174"/>
      <c r="T24" s="174"/>
      <c r="U24" s="174"/>
      <c r="V24" s="174"/>
      <c r="W24" s="174"/>
    </row>
    <row r="25" spans="1:23" ht="12.75" customHeight="1" x14ac:dyDescent="0.2">
      <c r="F25" s="174"/>
      <c r="G25" s="174"/>
      <c r="H25" s="174"/>
      <c r="I25" s="174"/>
      <c r="J25" s="174"/>
      <c r="K25" s="174"/>
      <c r="L25" s="174"/>
      <c r="M25" s="174"/>
      <c r="N25" s="174"/>
      <c r="O25" s="174"/>
      <c r="P25" s="174"/>
      <c r="Q25" s="174"/>
      <c r="R25" s="174"/>
      <c r="S25" s="174"/>
      <c r="T25" s="174"/>
      <c r="U25" s="174"/>
      <c r="V25" s="174"/>
      <c r="W25" s="174"/>
    </row>
    <row r="26" spans="1:23" ht="12.75" customHeight="1" x14ac:dyDescent="0.2">
      <c r="F26" s="174"/>
      <c r="G26" s="174"/>
      <c r="H26" s="174"/>
      <c r="I26" s="174"/>
      <c r="J26" s="174"/>
      <c r="K26" s="174"/>
      <c r="L26" s="174"/>
      <c r="M26" s="174"/>
      <c r="N26" s="174"/>
      <c r="O26" s="174"/>
      <c r="P26" s="174"/>
      <c r="Q26" s="174"/>
      <c r="R26" s="174"/>
      <c r="S26" s="174"/>
      <c r="T26" s="174"/>
      <c r="U26" s="174"/>
      <c r="V26" s="174"/>
      <c r="W26" s="174"/>
    </row>
    <row r="27" spans="1:23" ht="12.75" customHeight="1" x14ac:dyDescent="0.2">
      <c r="F27" s="174"/>
      <c r="G27" s="174"/>
      <c r="H27" s="174"/>
      <c r="I27" s="174"/>
      <c r="J27" s="174"/>
      <c r="K27" s="174"/>
      <c r="L27" s="174"/>
      <c r="M27" s="174"/>
      <c r="N27" s="174"/>
      <c r="O27" s="174"/>
      <c r="P27" s="174"/>
      <c r="Q27" s="174"/>
      <c r="R27" s="174"/>
      <c r="S27" s="174"/>
      <c r="T27" s="174"/>
      <c r="U27" s="174"/>
      <c r="V27" s="174"/>
      <c r="W27" s="174"/>
    </row>
    <row r="28" spans="1:23" ht="12.75" customHeight="1" x14ac:dyDescent="0.2">
      <c r="F28" s="174"/>
      <c r="G28" s="174"/>
      <c r="H28" s="174"/>
      <c r="I28" s="174"/>
      <c r="J28" s="174"/>
      <c r="K28" s="174"/>
      <c r="L28" s="174"/>
      <c r="M28" s="174"/>
      <c r="N28" s="174"/>
      <c r="O28" s="174"/>
      <c r="P28" s="174"/>
      <c r="Q28" s="174"/>
      <c r="R28" s="174"/>
      <c r="S28" s="174"/>
      <c r="T28" s="174"/>
      <c r="U28" s="174"/>
      <c r="V28" s="174"/>
      <c r="W28" s="174"/>
    </row>
    <row r="29" spans="1:23" ht="60.75" customHeight="1" x14ac:dyDescent="0.5">
      <c r="A29" s="142"/>
      <c r="B29" s="143"/>
      <c r="C29" s="144" t="s">
        <v>34</v>
      </c>
      <c r="D29" s="71"/>
      <c r="E29" s="74" t="s">
        <v>46</v>
      </c>
      <c r="F29" s="174"/>
      <c r="G29" s="174"/>
      <c r="H29" s="174"/>
      <c r="I29" s="174"/>
      <c r="J29" s="174"/>
      <c r="K29" s="174"/>
      <c r="L29" s="174"/>
      <c r="M29" s="174"/>
      <c r="N29" s="174"/>
      <c r="O29" s="174"/>
      <c r="P29" s="174"/>
      <c r="Q29" s="174"/>
      <c r="R29" s="174"/>
      <c r="S29" s="174"/>
      <c r="T29" s="174"/>
      <c r="U29" s="174"/>
      <c r="V29" s="174"/>
      <c r="W29" s="174"/>
    </row>
    <row r="30" spans="1:23" ht="20.25" customHeight="1" x14ac:dyDescent="0.4">
      <c r="A30" s="70"/>
      <c r="B30" s="145" t="s">
        <v>35</v>
      </c>
      <c r="E30" s="77"/>
      <c r="F30" s="174"/>
      <c r="G30" s="174"/>
      <c r="H30" s="174"/>
      <c r="I30" s="174"/>
      <c r="J30" s="174"/>
      <c r="K30" s="174"/>
      <c r="L30" s="174"/>
      <c r="M30" s="174"/>
      <c r="N30" s="174"/>
      <c r="O30" s="174"/>
      <c r="P30" s="174"/>
      <c r="Q30" s="174"/>
      <c r="R30" s="174"/>
      <c r="S30" s="174"/>
      <c r="T30" s="174"/>
      <c r="U30" s="174"/>
      <c r="V30" s="174"/>
      <c r="W30" s="174"/>
    </row>
    <row r="31" spans="1:23" ht="38.25" customHeight="1" x14ac:dyDescent="0.5">
      <c r="A31" s="140" t="s">
        <v>1</v>
      </c>
      <c r="B31" s="88" t="s">
        <v>0</v>
      </c>
      <c r="C31" s="103">
        <v>600000</v>
      </c>
      <c r="D31" s="4"/>
      <c r="E31" s="78"/>
      <c r="F31" s="146" t="s">
        <v>27</v>
      </c>
      <c r="G31" s="147"/>
      <c r="H31" s="148"/>
      <c r="I31" s="149"/>
      <c r="J31" s="150"/>
      <c r="K31" s="151"/>
      <c r="L31" s="151"/>
      <c r="M31" s="151"/>
      <c r="N31" s="151"/>
      <c r="O31" s="151"/>
      <c r="P31" s="151"/>
      <c r="Q31" s="151"/>
      <c r="R31" s="151"/>
      <c r="S31" s="151"/>
      <c r="T31" s="151"/>
      <c r="U31" s="151"/>
      <c r="V31" s="151"/>
      <c r="W31" s="151"/>
    </row>
    <row r="32" spans="1:23" ht="12.75" customHeight="1" x14ac:dyDescent="0.5">
      <c r="A32" s="141"/>
      <c r="B32" s="86"/>
      <c r="C32" s="104"/>
      <c r="D32" s="9"/>
      <c r="E32" s="78"/>
      <c r="F32" s="152"/>
      <c r="G32" s="147"/>
      <c r="H32" s="148"/>
      <c r="I32" s="149"/>
      <c r="J32" s="150"/>
      <c r="K32" s="151"/>
      <c r="L32" s="151"/>
      <c r="M32" s="151"/>
      <c r="N32" s="151"/>
      <c r="O32" s="151"/>
      <c r="P32" s="151"/>
      <c r="Q32" s="151"/>
      <c r="R32" s="151"/>
      <c r="S32" s="151"/>
      <c r="T32" s="151"/>
      <c r="U32" s="151"/>
      <c r="V32" s="151"/>
      <c r="W32" s="151"/>
    </row>
    <row r="33" spans="1:23" ht="38.25" customHeight="1" x14ac:dyDescent="0.45">
      <c r="A33" s="140" t="s">
        <v>2</v>
      </c>
      <c r="B33" s="88" t="s">
        <v>24</v>
      </c>
      <c r="C33" s="105">
        <v>86</v>
      </c>
      <c r="D33" s="10"/>
      <c r="E33" s="78"/>
      <c r="F33" s="153" t="s">
        <v>41</v>
      </c>
      <c r="G33" s="154"/>
      <c r="H33" s="155"/>
      <c r="I33" s="155"/>
      <c r="J33" s="150"/>
      <c r="K33" s="151"/>
      <c r="L33" s="151"/>
      <c r="M33" s="151"/>
      <c r="N33" s="151"/>
      <c r="O33" s="151"/>
      <c r="P33" s="151"/>
      <c r="Q33" s="151"/>
      <c r="R33" s="151"/>
      <c r="S33" s="151"/>
      <c r="T33" s="151"/>
      <c r="U33" s="151"/>
      <c r="V33" s="151"/>
      <c r="W33" s="151"/>
    </row>
    <row r="34" spans="1:23" ht="15.75" customHeight="1" x14ac:dyDescent="0.45">
      <c r="A34" s="85"/>
      <c r="B34" s="88"/>
      <c r="C34" s="106" t="s">
        <v>22</v>
      </c>
      <c r="D34" s="13"/>
      <c r="E34" s="79"/>
      <c r="F34" s="156"/>
      <c r="G34" s="157"/>
      <c r="H34" s="158"/>
      <c r="I34" s="151"/>
      <c r="J34" s="151"/>
      <c r="K34" s="151"/>
      <c r="L34" s="151"/>
      <c r="M34" s="151"/>
      <c r="N34" s="151"/>
      <c r="O34" s="151"/>
      <c r="P34" s="151"/>
      <c r="Q34" s="151"/>
      <c r="R34" s="151"/>
      <c r="S34" s="151"/>
      <c r="T34" s="151"/>
      <c r="U34" s="151"/>
      <c r="V34" s="151"/>
      <c r="W34" s="151"/>
    </row>
    <row r="35" spans="1:23" ht="38.25" customHeight="1" x14ac:dyDescent="0.45">
      <c r="A35" s="85"/>
      <c r="B35" s="89" t="s">
        <v>6</v>
      </c>
      <c r="C35" s="107">
        <f>SUM(C31/C33)</f>
        <v>6976.7441860465115</v>
      </c>
      <c r="D35" s="2"/>
      <c r="E35" s="80"/>
      <c r="F35" s="159" t="s">
        <v>32</v>
      </c>
      <c r="G35" s="160"/>
      <c r="H35" s="151"/>
      <c r="I35" s="151"/>
      <c r="J35" s="151"/>
      <c r="K35" s="151"/>
      <c r="L35" s="151"/>
      <c r="M35" s="151"/>
      <c r="N35" s="151"/>
      <c r="O35" s="151"/>
      <c r="P35" s="151"/>
      <c r="Q35" s="151"/>
      <c r="R35" s="151"/>
      <c r="S35" s="151"/>
      <c r="T35" s="151"/>
      <c r="U35" s="151"/>
      <c r="V35" s="151"/>
      <c r="W35" s="151"/>
    </row>
    <row r="36" spans="1:23" ht="28.5" x14ac:dyDescent="0.45">
      <c r="A36" s="85"/>
      <c r="B36" s="89"/>
      <c r="C36" s="108"/>
      <c r="D36" s="2"/>
      <c r="E36" s="80"/>
      <c r="F36" s="170"/>
      <c r="G36" s="130"/>
      <c r="H36" s="131"/>
      <c r="I36" s="131"/>
      <c r="J36" s="131"/>
      <c r="K36" s="131"/>
      <c r="L36" s="131"/>
      <c r="M36" s="131"/>
      <c r="N36" s="131"/>
      <c r="O36" s="131"/>
      <c r="P36" s="131"/>
      <c r="Q36" s="131"/>
      <c r="R36" s="131"/>
      <c r="S36" s="131"/>
      <c r="T36" s="131"/>
      <c r="U36" s="131"/>
      <c r="V36" s="131"/>
      <c r="W36" s="131"/>
    </row>
    <row r="37" spans="1:23" ht="38.25" customHeight="1" x14ac:dyDescent="0.5">
      <c r="A37" s="85"/>
      <c r="B37" s="89" t="s">
        <v>44</v>
      </c>
      <c r="C37" s="107">
        <v>1100</v>
      </c>
      <c r="D37" s="2"/>
      <c r="E37" s="81"/>
      <c r="F37" s="167" t="s">
        <v>37</v>
      </c>
      <c r="G37" s="162"/>
      <c r="H37" s="165"/>
      <c r="I37" s="131"/>
      <c r="J37" s="131"/>
      <c r="K37" s="131"/>
      <c r="L37" s="131"/>
      <c r="M37" s="131"/>
      <c r="N37" s="131"/>
      <c r="O37" s="131"/>
      <c r="P37" s="131"/>
      <c r="Q37" s="131"/>
      <c r="R37" s="131"/>
      <c r="S37" s="131"/>
      <c r="T37" s="131"/>
      <c r="U37" s="131"/>
      <c r="V37" s="131"/>
      <c r="W37" s="131"/>
    </row>
    <row r="38" spans="1:23" ht="28.5" x14ac:dyDescent="0.45">
      <c r="A38" s="85"/>
      <c r="B38" s="89"/>
      <c r="C38" s="107"/>
      <c r="D38" s="2"/>
      <c r="E38" s="81"/>
      <c r="F38" s="129"/>
      <c r="G38" s="130"/>
      <c r="H38" s="131"/>
      <c r="I38" s="131"/>
      <c r="J38" s="131"/>
      <c r="K38" s="131"/>
      <c r="L38" s="131"/>
      <c r="M38" s="131"/>
      <c r="N38" s="131"/>
      <c r="O38" s="131"/>
      <c r="P38" s="131"/>
      <c r="Q38" s="131"/>
      <c r="R38" s="131"/>
      <c r="S38" s="131"/>
      <c r="T38" s="131"/>
      <c r="U38" s="131"/>
      <c r="V38" s="131"/>
      <c r="W38" s="131"/>
    </row>
    <row r="39" spans="1:23" ht="38.25" customHeight="1" x14ac:dyDescent="0.45">
      <c r="A39" s="85"/>
      <c r="B39" s="90" t="s">
        <v>4</v>
      </c>
      <c r="C39" s="107">
        <v>15</v>
      </c>
      <c r="D39" s="2"/>
      <c r="E39" s="82"/>
      <c r="F39" s="163" t="s">
        <v>36</v>
      </c>
      <c r="G39" s="130"/>
      <c r="H39" s="131"/>
      <c r="I39" s="131"/>
      <c r="J39" s="131"/>
      <c r="K39" s="131"/>
      <c r="L39" s="131"/>
      <c r="M39" s="131"/>
      <c r="N39" s="131"/>
      <c r="O39" s="131"/>
      <c r="P39" s="131"/>
      <c r="Q39" s="131"/>
      <c r="R39" s="131"/>
      <c r="S39" s="131"/>
      <c r="T39" s="131"/>
      <c r="U39" s="131"/>
      <c r="V39" s="131"/>
      <c r="W39" s="131"/>
    </row>
    <row r="40" spans="1:23" ht="28.5" x14ac:dyDescent="0.45">
      <c r="A40" s="85"/>
      <c r="B40" s="90"/>
      <c r="C40" s="107"/>
      <c r="D40" s="2"/>
      <c r="E40" s="82"/>
      <c r="F40" s="166"/>
      <c r="G40" s="166"/>
      <c r="H40" s="166"/>
      <c r="I40" s="166"/>
      <c r="J40" s="166"/>
      <c r="K40" s="166"/>
      <c r="L40" s="166"/>
      <c r="M40" s="166"/>
      <c r="N40" s="166"/>
      <c r="O40" s="166"/>
      <c r="P40" s="166"/>
      <c r="Q40" s="166"/>
      <c r="R40" s="166"/>
      <c r="S40" s="131"/>
      <c r="T40" s="131"/>
      <c r="U40" s="131"/>
      <c r="V40" s="131"/>
      <c r="W40" s="131"/>
    </row>
    <row r="41" spans="1:23" ht="38.25" customHeight="1" x14ac:dyDescent="0.45">
      <c r="A41" s="85"/>
      <c r="B41" s="90" t="s">
        <v>30</v>
      </c>
      <c r="C41" s="107">
        <v>0</v>
      </c>
      <c r="D41" s="2"/>
      <c r="E41" s="82"/>
      <c r="F41" s="139" t="s">
        <v>38</v>
      </c>
      <c r="G41" s="130"/>
      <c r="H41" s="131"/>
      <c r="I41" s="131"/>
      <c r="J41" s="131"/>
      <c r="K41" s="131"/>
      <c r="L41" s="131"/>
      <c r="M41" s="131"/>
      <c r="N41" s="131"/>
      <c r="O41" s="131"/>
      <c r="P41" s="131"/>
      <c r="Q41" s="131"/>
      <c r="R41" s="131"/>
      <c r="S41" s="131"/>
      <c r="T41" s="131"/>
      <c r="U41" s="131"/>
      <c r="V41" s="131"/>
      <c r="W41" s="131"/>
    </row>
    <row r="42" spans="1:23" ht="29.25" thickBot="1" x14ac:dyDescent="0.5">
      <c r="A42" s="85"/>
      <c r="B42" s="91"/>
      <c r="C42" s="109"/>
      <c r="D42" s="2"/>
      <c r="E42" s="82"/>
      <c r="F42" s="139"/>
      <c r="G42" s="130"/>
      <c r="H42" s="131"/>
      <c r="I42" s="131"/>
      <c r="J42" s="131"/>
      <c r="K42" s="131"/>
      <c r="L42" s="131"/>
      <c r="M42" s="131"/>
      <c r="N42" s="131"/>
      <c r="O42" s="131"/>
      <c r="P42" s="131"/>
      <c r="Q42" s="131"/>
      <c r="R42" s="131"/>
      <c r="S42" s="131"/>
      <c r="T42" s="131"/>
      <c r="U42" s="131"/>
      <c r="V42" s="131"/>
      <c r="W42" s="131"/>
    </row>
    <row r="43" spans="1:23" ht="38.25" customHeight="1" x14ac:dyDescent="0.45">
      <c r="A43" s="140" t="s">
        <v>3</v>
      </c>
      <c r="B43" s="92" t="s">
        <v>8</v>
      </c>
      <c r="C43" s="110">
        <v>1840</v>
      </c>
      <c r="D43" s="21"/>
      <c r="E43" s="81"/>
      <c r="F43" s="161" t="s">
        <v>39</v>
      </c>
      <c r="G43" s="168"/>
      <c r="H43" s="164"/>
      <c r="I43" s="131"/>
      <c r="J43" s="131"/>
      <c r="K43" s="131"/>
      <c r="L43" s="131"/>
      <c r="M43" s="131"/>
      <c r="N43" s="131"/>
      <c r="O43" s="131"/>
      <c r="P43" s="131"/>
      <c r="Q43" s="131"/>
      <c r="R43" s="131"/>
      <c r="S43" s="131"/>
      <c r="T43" s="131"/>
      <c r="U43" s="131"/>
      <c r="V43" s="131"/>
      <c r="W43" s="131"/>
    </row>
    <row r="44" spans="1:23" ht="28.5" x14ac:dyDescent="0.45">
      <c r="A44" s="140"/>
      <c r="B44" s="93"/>
      <c r="C44" s="111"/>
      <c r="D44" s="2"/>
      <c r="E44" s="81"/>
      <c r="F44" s="132"/>
      <c r="G44" s="130"/>
      <c r="H44" s="131"/>
      <c r="I44" s="131"/>
      <c r="J44" s="131"/>
      <c r="K44" s="131"/>
      <c r="L44" s="131"/>
      <c r="M44" s="131"/>
      <c r="N44" s="131"/>
      <c r="O44" s="131"/>
      <c r="P44" s="131"/>
      <c r="Q44" s="131"/>
      <c r="R44" s="131"/>
      <c r="S44" s="131"/>
      <c r="T44" s="131"/>
      <c r="U44" s="131"/>
      <c r="V44" s="131"/>
      <c r="W44" s="131"/>
    </row>
    <row r="45" spans="1:23" ht="38.25" customHeight="1" x14ac:dyDescent="0.45">
      <c r="A45" s="140" t="s">
        <v>5</v>
      </c>
      <c r="B45" s="94" t="s">
        <v>7</v>
      </c>
      <c r="C45" s="112"/>
      <c r="D45" s="21"/>
      <c r="E45" s="77"/>
      <c r="F45" s="139" t="s">
        <v>33</v>
      </c>
      <c r="G45" s="130"/>
      <c r="H45" s="131"/>
      <c r="I45" s="131"/>
      <c r="J45" s="131"/>
      <c r="K45" s="131"/>
      <c r="L45" s="131"/>
      <c r="M45" s="131"/>
      <c r="N45" s="131"/>
      <c r="O45" s="131"/>
      <c r="P45" s="131"/>
      <c r="Q45" s="131"/>
      <c r="R45" s="131"/>
      <c r="S45" s="131"/>
      <c r="T45" s="131"/>
      <c r="U45" s="131"/>
      <c r="V45" s="131"/>
      <c r="W45" s="131"/>
    </row>
    <row r="46" spans="1:23" ht="28.5" x14ac:dyDescent="0.45">
      <c r="A46" s="85"/>
      <c r="B46" s="95"/>
      <c r="C46" s="111"/>
      <c r="D46" s="2"/>
      <c r="E46" s="77"/>
      <c r="F46" s="166"/>
      <c r="G46" s="130"/>
      <c r="H46" s="131"/>
      <c r="I46" s="131"/>
      <c r="J46" s="131"/>
      <c r="K46" s="131"/>
      <c r="L46" s="131"/>
      <c r="M46" s="131"/>
      <c r="N46" s="131"/>
      <c r="O46" s="131"/>
      <c r="P46" s="131"/>
      <c r="Q46" s="131"/>
      <c r="R46" s="131"/>
      <c r="S46" s="131"/>
      <c r="T46" s="131"/>
      <c r="U46" s="131"/>
      <c r="V46" s="131"/>
      <c r="W46" s="131"/>
    </row>
    <row r="47" spans="1:23" ht="28.5" x14ac:dyDescent="0.45">
      <c r="A47" s="85"/>
      <c r="B47" s="134" t="s">
        <v>29</v>
      </c>
      <c r="C47" s="135">
        <f>SUM((C35+1300+C49)*0.1)</f>
        <v>862.55813953488382</v>
      </c>
      <c r="D47" s="2"/>
      <c r="E47" s="77"/>
      <c r="F47" s="161" t="s">
        <v>40</v>
      </c>
      <c r="G47" s="168"/>
      <c r="H47" s="164"/>
      <c r="I47" s="164"/>
      <c r="J47" s="164"/>
      <c r="K47" s="131"/>
      <c r="L47" s="131"/>
      <c r="M47" s="131"/>
      <c r="N47" s="131"/>
      <c r="O47" s="131"/>
      <c r="P47" s="131"/>
      <c r="Q47" s="131"/>
      <c r="R47" s="131"/>
      <c r="S47" s="131"/>
      <c r="T47" s="131"/>
      <c r="U47" s="131"/>
      <c r="V47" s="131"/>
      <c r="W47" s="131"/>
    </row>
    <row r="48" spans="1:23" ht="28.5" x14ac:dyDescent="0.45">
      <c r="A48" s="85"/>
      <c r="B48" s="95"/>
      <c r="C48" s="111"/>
      <c r="D48" s="2"/>
      <c r="E48" s="77"/>
      <c r="F48" s="133"/>
      <c r="G48" s="130"/>
      <c r="H48" s="131"/>
      <c r="I48" s="131"/>
      <c r="J48" s="131"/>
      <c r="K48" s="131"/>
      <c r="L48" s="131"/>
      <c r="M48" s="131"/>
      <c r="N48" s="131"/>
      <c r="O48" s="131"/>
      <c r="P48" s="131"/>
      <c r="Q48" s="131"/>
      <c r="R48" s="131"/>
      <c r="S48" s="131"/>
      <c r="T48" s="131"/>
      <c r="U48" s="131"/>
      <c r="V48" s="131"/>
      <c r="W48" s="131"/>
    </row>
    <row r="49" spans="1:23" ht="31.5" customHeight="1" thickBot="1" x14ac:dyDescent="0.55000000000000004">
      <c r="A49" s="85"/>
      <c r="B49" s="138" t="s">
        <v>31</v>
      </c>
      <c r="C49" s="113">
        <f>SUM(C35*0.05)</f>
        <v>348.83720930232562</v>
      </c>
      <c r="D49" s="136" t="s">
        <v>28</v>
      </c>
      <c r="E49" s="77"/>
      <c r="F49" s="169"/>
      <c r="G49" s="137"/>
      <c r="H49" s="73"/>
      <c r="I49" s="73"/>
      <c r="J49" s="73"/>
      <c r="K49" s="73"/>
      <c r="L49" s="73"/>
      <c r="M49" s="73"/>
      <c r="N49" s="73"/>
      <c r="O49" s="73"/>
      <c r="P49" s="73"/>
      <c r="Q49" s="73"/>
      <c r="R49" s="73"/>
      <c r="S49" s="73"/>
      <c r="T49" s="73"/>
      <c r="U49" s="73"/>
      <c r="V49" s="73"/>
      <c r="W49" s="73"/>
    </row>
    <row r="50" spans="1:23" ht="28.5" x14ac:dyDescent="0.45">
      <c r="A50" s="85"/>
      <c r="B50" s="96"/>
      <c r="C50" s="114"/>
      <c r="D50" s="2"/>
      <c r="E50" s="77"/>
      <c r="F50" s="73"/>
      <c r="G50" s="72"/>
      <c r="H50" s="73"/>
      <c r="I50" s="73"/>
      <c r="J50" s="73"/>
      <c r="K50" s="73"/>
      <c r="L50" s="73"/>
      <c r="M50" s="73"/>
      <c r="N50" s="73"/>
      <c r="O50" s="73"/>
      <c r="P50" s="73"/>
      <c r="Q50" s="73"/>
      <c r="R50" s="73"/>
      <c r="S50" s="73"/>
      <c r="T50" s="73"/>
      <c r="U50" s="73"/>
      <c r="V50" s="73"/>
      <c r="W50" s="73"/>
    </row>
    <row r="51" spans="1:23" ht="39" customHeight="1" x14ac:dyDescent="0.45">
      <c r="A51" s="140" t="s">
        <v>10</v>
      </c>
      <c r="B51" s="97" t="s">
        <v>9</v>
      </c>
      <c r="C51" s="115">
        <v>2200</v>
      </c>
      <c r="D51" s="26"/>
      <c r="E51" s="83"/>
      <c r="F51" s="1"/>
      <c r="G51" s="2"/>
    </row>
    <row r="52" spans="1:23" ht="28.5" x14ac:dyDescent="0.45">
      <c r="A52" s="85"/>
      <c r="B52" s="98"/>
      <c r="C52" s="116"/>
      <c r="D52" s="27"/>
      <c r="E52" s="84"/>
      <c r="F52" s="27"/>
      <c r="G52" s="27"/>
      <c r="H52" s="27"/>
    </row>
    <row r="53" spans="1:23" ht="38.25" customHeight="1" x14ac:dyDescent="0.45">
      <c r="A53" s="140" t="s">
        <v>11</v>
      </c>
      <c r="B53" s="97" t="s">
        <v>12</v>
      </c>
      <c r="C53" s="117"/>
      <c r="E53" s="83"/>
      <c r="F53" s="1"/>
      <c r="G53" s="2"/>
      <c r="I53" s="4"/>
    </row>
    <row r="54" spans="1:23" ht="24" customHeight="1" x14ac:dyDescent="0.45">
      <c r="A54" s="140"/>
      <c r="B54" s="97"/>
      <c r="C54" s="117"/>
      <c r="D54" s="127" t="s">
        <v>26</v>
      </c>
      <c r="E54" s="83"/>
      <c r="F54" s="1"/>
      <c r="G54" s="2"/>
      <c r="I54" s="4"/>
    </row>
    <row r="55" spans="1:23" ht="38.25" customHeight="1" x14ac:dyDescent="0.55000000000000004">
      <c r="A55" s="140" t="s">
        <v>14</v>
      </c>
      <c r="B55" s="97" t="s">
        <v>19</v>
      </c>
      <c r="C55" s="117"/>
      <c r="D55" s="128" t="s">
        <v>25</v>
      </c>
      <c r="E55" s="83"/>
      <c r="F55" s="1"/>
      <c r="G55" s="2"/>
      <c r="I55" s="4"/>
    </row>
    <row r="56" spans="1:23" ht="29.25" thickBot="1" x14ac:dyDescent="0.5">
      <c r="A56" s="85"/>
      <c r="B56" s="99"/>
      <c r="C56" s="118"/>
      <c r="E56" s="83"/>
      <c r="F56" s="1"/>
      <c r="G56" s="2"/>
      <c r="I56" s="4"/>
    </row>
    <row r="57" spans="1:23" ht="38.25" customHeight="1" x14ac:dyDescent="0.45">
      <c r="A57" s="85"/>
      <c r="B57" s="126" t="s">
        <v>13</v>
      </c>
      <c r="C57" s="119"/>
      <c r="E57" s="83"/>
      <c r="F57" s="1"/>
      <c r="G57" s="2"/>
      <c r="I57" s="4"/>
    </row>
    <row r="58" spans="1:23" ht="28.5" x14ac:dyDescent="0.45">
      <c r="A58" s="85"/>
      <c r="B58" s="100"/>
      <c r="C58" s="120"/>
      <c r="E58" s="83"/>
      <c r="F58" s="1"/>
      <c r="G58" s="2"/>
      <c r="I58" s="4"/>
    </row>
    <row r="59" spans="1:23" ht="38.25" customHeight="1" x14ac:dyDescent="0.45">
      <c r="A59" s="140" t="s">
        <v>15</v>
      </c>
      <c r="B59" s="94" t="s">
        <v>16</v>
      </c>
      <c r="C59" s="121"/>
      <c r="E59" s="83"/>
      <c r="F59" s="1"/>
      <c r="G59" s="2"/>
      <c r="I59" s="4"/>
    </row>
    <row r="60" spans="1:23" ht="28.5" x14ac:dyDescent="0.45">
      <c r="A60" s="140"/>
      <c r="B60" s="94"/>
      <c r="C60" s="120"/>
      <c r="E60" s="83"/>
      <c r="F60" s="1"/>
      <c r="G60" s="2"/>
      <c r="I60" s="4"/>
    </row>
    <row r="61" spans="1:23" ht="38.25" customHeight="1" thickBot="1" x14ac:dyDescent="0.5">
      <c r="A61" s="140" t="s">
        <v>18</v>
      </c>
      <c r="B61" s="101" t="s">
        <v>17</v>
      </c>
      <c r="C61" s="122"/>
      <c r="D61" s="2"/>
      <c r="E61" s="83"/>
      <c r="F61" s="22"/>
      <c r="G61" s="2"/>
      <c r="I61" s="4"/>
    </row>
    <row r="62" spans="1:23" ht="28.5" x14ac:dyDescent="0.45">
      <c r="A62" s="85"/>
      <c r="B62" s="102"/>
      <c r="C62" s="116"/>
      <c r="D62" s="2"/>
      <c r="E62" s="83"/>
      <c r="F62" s="22"/>
      <c r="G62" s="2"/>
      <c r="I62" s="4"/>
    </row>
    <row r="63" spans="1:23" ht="39" customHeight="1" x14ac:dyDescent="0.45">
      <c r="A63" s="140" t="s">
        <v>21</v>
      </c>
      <c r="B63" s="97" t="s">
        <v>20</v>
      </c>
      <c r="C63" s="117">
        <v>200</v>
      </c>
      <c r="D63" s="2"/>
      <c r="E63" s="82"/>
      <c r="F63" s="24"/>
      <c r="G63" s="2"/>
      <c r="I63" s="4"/>
    </row>
    <row r="64" spans="1:23" ht="29.25" thickBot="1" x14ac:dyDescent="0.5">
      <c r="A64" s="69"/>
      <c r="B64" s="91"/>
      <c r="C64" s="123"/>
      <c r="D64" s="12"/>
      <c r="E64" s="81"/>
      <c r="F64" s="1"/>
      <c r="G64" s="2"/>
      <c r="I64" s="4"/>
    </row>
    <row r="65" spans="1:9" ht="38.25" customHeight="1" thickBot="1" x14ac:dyDescent="0.55000000000000004">
      <c r="A65" s="87"/>
      <c r="B65" s="124" t="s">
        <v>23</v>
      </c>
      <c r="C65" s="125">
        <f>SUM(C35:C64)</f>
        <v>13543.139534883721</v>
      </c>
      <c r="D65" s="75"/>
      <c r="E65" s="76"/>
      <c r="F65" s="31"/>
      <c r="G65" s="32"/>
      <c r="H65" s="33"/>
      <c r="I65" s="4"/>
    </row>
    <row r="66" spans="1:9" ht="18.75" x14ac:dyDescent="0.3">
      <c r="A66" s="68" t="s">
        <v>45</v>
      </c>
      <c r="B66" s="35"/>
      <c r="C66" s="37"/>
      <c r="D66" s="2"/>
      <c r="E66" s="3"/>
      <c r="F66" s="1"/>
      <c r="G66" s="2"/>
      <c r="I66" s="4"/>
    </row>
    <row r="67" spans="1:9" ht="21" x14ac:dyDescent="0.35">
      <c r="A67" s="34"/>
      <c r="B67" s="36"/>
      <c r="C67" s="1"/>
      <c r="D67" s="2"/>
      <c r="E67" s="3"/>
      <c r="F67" s="1"/>
      <c r="G67" s="2"/>
      <c r="I67" s="4"/>
    </row>
    <row r="68" spans="1:9" ht="21" x14ac:dyDescent="0.35">
      <c r="A68" s="38"/>
      <c r="B68" s="36"/>
      <c r="C68" s="39"/>
      <c r="D68" s="40"/>
      <c r="E68" s="3"/>
      <c r="F68" s="1"/>
      <c r="G68" s="2"/>
      <c r="I68" s="4"/>
    </row>
    <row r="69" spans="1:9" x14ac:dyDescent="0.2">
      <c r="A69" s="41"/>
      <c r="B69" s="41"/>
      <c r="D69" s="42"/>
      <c r="I69" s="4"/>
    </row>
    <row r="70" spans="1:9" ht="21" x14ac:dyDescent="0.35">
      <c r="A70" s="38"/>
      <c r="B70" s="41"/>
      <c r="I70" s="4"/>
    </row>
    <row r="71" spans="1:9" ht="20.25" customHeight="1" x14ac:dyDescent="0.2">
      <c r="A71" s="41"/>
      <c r="B71" s="41"/>
    </row>
    <row r="75" spans="1:9" x14ac:dyDescent="0.2">
      <c r="A75" s="4"/>
    </row>
    <row r="76" spans="1:9" x14ac:dyDescent="0.2">
      <c r="A76" s="25"/>
      <c r="B76" s="24"/>
      <c r="C76" s="43"/>
      <c r="D76" s="25"/>
    </row>
    <row r="77" spans="1:9" s="49" customFormat="1" x14ac:dyDescent="0.2">
      <c r="A77" s="44"/>
      <c r="B77" s="8"/>
      <c r="C77" s="45"/>
      <c r="D77" s="46"/>
      <c r="E77" s="47"/>
      <c r="F77" s="48"/>
    </row>
    <row r="78" spans="1:9" s="16" customFormat="1" ht="13.5" customHeight="1" x14ac:dyDescent="0.2">
      <c r="A78" s="50"/>
      <c r="B78" s="11"/>
      <c r="C78" s="30"/>
      <c r="D78" s="51"/>
      <c r="E78" s="14"/>
      <c r="F78" s="15"/>
    </row>
    <row r="79" spans="1:9" s="16" customFormat="1" x14ac:dyDescent="0.2">
      <c r="A79" s="50"/>
      <c r="B79" s="11"/>
      <c r="C79" s="13"/>
      <c r="D79" s="52"/>
      <c r="E79" s="14"/>
      <c r="F79" s="15"/>
    </row>
    <row r="80" spans="1:9" s="16" customFormat="1" x14ac:dyDescent="0.2">
      <c r="A80" s="50"/>
      <c r="B80" s="11"/>
      <c r="C80" s="13"/>
      <c r="D80" s="53"/>
      <c r="E80" s="14"/>
      <c r="F80" s="15"/>
    </row>
    <row r="82" spans="1:6" s="54" customFormat="1" ht="15.75" x14ac:dyDescent="0.25">
      <c r="C82" s="55"/>
      <c r="F82" s="55"/>
    </row>
    <row r="83" spans="1:6" x14ac:dyDescent="0.2">
      <c r="F83" s="18"/>
    </row>
    <row r="84" spans="1:6" x14ac:dyDescent="0.2">
      <c r="F84" s="18"/>
    </row>
    <row r="85" spans="1:6" x14ac:dyDescent="0.2">
      <c r="F85" s="18"/>
    </row>
    <row r="87" spans="1:6" ht="13.5" customHeight="1" x14ac:dyDescent="0.2">
      <c r="A87" s="4"/>
    </row>
    <row r="88" spans="1:6" x14ac:dyDescent="0.2">
      <c r="B88" s="20"/>
      <c r="E88" s="20"/>
    </row>
    <row r="89" spans="1:6" x14ac:dyDescent="0.2">
      <c r="A89" s="56"/>
      <c r="B89" s="24"/>
    </row>
    <row r="90" spans="1:6" x14ac:dyDescent="0.2">
      <c r="A90" s="25"/>
      <c r="B90" s="57"/>
      <c r="E90" s="22"/>
      <c r="F90" s="40"/>
    </row>
    <row r="91" spans="1:6" x14ac:dyDescent="0.2">
      <c r="A91" s="25"/>
      <c r="B91" s="57"/>
      <c r="E91" s="22"/>
    </row>
    <row r="92" spans="1:6" x14ac:dyDescent="0.2">
      <c r="A92" s="17"/>
      <c r="B92" s="57"/>
      <c r="E92" s="22"/>
    </row>
    <row r="93" spans="1:6" x14ac:dyDescent="0.2">
      <c r="A93" s="17"/>
      <c r="B93" s="57"/>
      <c r="E93" s="22"/>
    </row>
    <row r="94" spans="1:6" x14ac:dyDescent="0.2">
      <c r="A94" s="25"/>
      <c r="B94" s="57"/>
      <c r="E94" s="22"/>
    </row>
    <row r="95" spans="1:6" x14ac:dyDescent="0.2">
      <c r="A95" s="25"/>
      <c r="B95" s="57"/>
      <c r="E95" s="22"/>
    </row>
    <row r="96" spans="1:6" x14ac:dyDescent="0.2">
      <c r="A96" s="25"/>
      <c r="B96" s="57"/>
      <c r="E96" s="22"/>
    </row>
    <row r="97" spans="1:6" x14ac:dyDescent="0.2">
      <c r="A97" s="25"/>
      <c r="B97" s="57"/>
      <c r="E97" s="22"/>
    </row>
    <row r="98" spans="1:6" x14ac:dyDescent="0.2">
      <c r="A98" s="25"/>
      <c r="B98" s="58"/>
      <c r="C98" s="59"/>
      <c r="E98" s="22"/>
    </row>
    <row r="99" spans="1:6" x14ac:dyDescent="0.2">
      <c r="A99" s="25"/>
      <c r="B99" s="24"/>
      <c r="C99" s="23"/>
      <c r="E99" s="24"/>
      <c r="F99" s="7"/>
    </row>
    <row r="100" spans="1:6" x14ac:dyDescent="0.2">
      <c r="A100" s="25"/>
      <c r="B100" s="24"/>
    </row>
    <row r="101" spans="1:6" x14ac:dyDescent="0.2">
      <c r="A101" s="25"/>
      <c r="B101" s="24"/>
      <c r="E101" s="24"/>
    </row>
    <row r="102" spans="1:6" x14ac:dyDescent="0.2">
      <c r="A102" s="25"/>
      <c r="B102" s="24"/>
    </row>
    <row r="103" spans="1:6" x14ac:dyDescent="0.2">
      <c r="A103" s="25"/>
      <c r="B103" s="24"/>
      <c r="E103" s="24"/>
    </row>
    <row r="104" spans="1:6" x14ac:dyDescent="0.2">
      <c r="A104" s="25"/>
      <c r="B104" s="24"/>
    </row>
    <row r="105" spans="1:6" x14ac:dyDescent="0.2">
      <c r="A105" s="25"/>
      <c r="B105" s="24"/>
      <c r="E105" s="24"/>
    </row>
    <row r="106" spans="1:6" x14ac:dyDescent="0.2">
      <c r="A106" s="25"/>
      <c r="B106" s="24"/>
    </row>
    <row r="107" spans="1:6" x14ac:dyDescent="0.2">
      <c r="A107" s="25"/>
      <c r="B107" s="24"/>
      <c r="E107" s="24"/>
    </row>
    <row r="108" spans="1:6" x14ac:dyDescent="0.2">
      <c r="A108" s="25"/>
      <c r="B108" s="24"/>
    </row>
    <row r="109" spans="1:6" x14ac:dyDescent="0.2">
      <c r="A109" s="25"/>
      <c r="B109" s="24"/>
      <c r="E109" s="24"/>
    </row>
    <row r="110" spans="1:6" x14ac:dyDescent="0.2">
      <c r="A110" s="25"/>
      <c r="B110" s="24"/>
    </row>
    <row r="111" spans="1:6" x14ac:dyDescent="0.2">
      <c r="A111" s="25"/>
      <c r="B111" s="24"/>
      <c r="E111" s="24"/>
    </row>
    <row r="112" spans="1:6" x14ac:dyDescent="0.2">
      <c r="A112" s="25"/>
      <c r="B112" s="24"/>
    </row>
    <row r="113" spans="1:5" x14ac:dyDescent="0.2">
      <c r="A113" s="25"/>
      <c r="B113" s="24"/>
      <c r="E113" s="24"/>
    </row>
    <row r="114" spans="1:5" x14ac:dyDescent="0.2">
      <c r="A114" s="25"/>
      <c r="B114" s="24"/>
      <c r="D114" s="29"/>
    </row>
    <row r="115" spans="1:5" x14ac:dyDescent="0.2">
      <c r="A115" s="25"/>
      <c r="B115" s="24"/>
      <c r="D115" s="19"/>
      <c r="E115" s="24"/>
    </row>
    <row r="117" spans="1:5" x14ac:dyDescent="0.2">
      <c r="A117" s="5"/>
      <c r="B117" s="60"/>
    </row>
    <row r="118" spans="1:5" x14ac:dyDescent="0.2">
      <c r="A118" s="5"/>
    </row>
    <row r="120" spans="1:5" x14ac:dyDescent="0.2">
      <c r="A120" s="28"/>
      <c r="B120" s="60"/>
    </row>
    <row r="121" spans="1:5" x14ac:dyDescent="0.2">
      <c r="A121" s="29"/>
    </row>
    <row r="122" spans="1:5" x14ac:dyDescent="0.2">
      <c r="A122" s="61"/>
    </row>
    <row r="123" spans="1:5" x14ac:dyDescent="0.2">
      <c r="A123" s="29"/>
      <c r="E123" s="22"/>
    </row>
    <row r="124" spans="1:5" x14ac:dyDescent="0.2">
      <c r="A124" s="29"/>
      <c r="E124" s="22"/>
    </row>
    <row r="125" spans="1:5" x14ac:dyDescent="0.2">
      <c r="A125" s="29"/>
      <c r="E125" s="22"/>
    </row>
    <row r="126" spans="1:5" x14ac:dyDescent="0.2">
      <c r="A126" s="28"/>
      <c r="E126" s="22"/>
    </row>
    <row r="127" spans="1:5" x14ac:dyDescent="0.2">
      <c r="A127" s="19"/>
      <c r="E127" s="22"/>
    </row>
    <row r="128" spans="1:5" x14ac:dyDescent="0.2">
      <c r="E128" s="22"/>
    </row>
    <row r="129" spans="1:6" x14ac:dyDescent="0.2">
      <c r="A129" s="29"/>
      <c r="E129" s="22"/>
    </row>
    <row r="130" spans="1:6" x14ac:dyDescent="0.2">
      <c r="A130" s="29"/>
      <c r="E130" s="22"/>
    </row>
    <row r="131" spans="1:6" ht="12.75" customHeight="1" x14ac:dyDescent="0.2">
      <c r="A131" s="19"/>
      <c r="E131" s="22"/>
    </row>
    <row r="132" spans="1:6" x14ac:dyDescent="0.2">
      <c r="E132" s="22"/>
    </row>
    <row r="135" spans="1:6" ht="12.75" customHeight="1" x14ac:dyDescent="0.2">
      <c r="A135" s="62"/>
      <c r="B135" s="60"/>
      <c r="E135" s="24"/>
    </row>
    <row r="136" spans="1:6" x14ac:dyDescent="0.2">
      <c r="E136" s="20"/>
    </row>
    <row r="137" spans="1:6" x14ac:dyDescent="0.2">
      <c r="B137" s="63"/>
      <c r="E137" s="24"/>
    </row>
    <row r="139" spans="1:6" x14ac:dyDescent="0.2">
      <c r="B139" s="20"/>
      <c r="E139" s="24"/>
    </row>
    <row r="140" spans="1:6" x14ac:dyDescent="0.2">
      <c r="B140" s="20"/>
      <c r="E140" s="20"/>
    </row>
    <row r="141" spans="1:6" ht="12.75" customHeight="1" x14ac:dyDescent="0.2">
      <c r="B141" s="20"/>
      <c r="D141" s="29"/>
      <c r="F141" s="6"/>
    </row>
    <row r="142" spans="1:6" x14ac:dyDescent="0.2">
      <c r="A142" s="64"/>
      <c r="D142" s="29"/>
      <c r="F142" s="64"/>
    </row>
    <row r="143" spans="1:6" x14ac:dyDescent="0.2">
      <c r="F143" s="64"/>
    </row>
    <row r="144" spans="1:6" x14ac:dyDescent="0.2">
      <c r="B144" s="20"/>
      <c r="D144" s="29"/>
      <c r="E144" s="24"/>
    </row>
    <row r="145" spans="1:6" x14ac:dyDescent="0.2">
      <c r="C145" s="12"/>
    </row>
    <row r="146" spans="1:6" s="33" customFormat="1" x14ac:dyDescent="0.2">
      <c r="A146" s="65"/>
      <c r="B146" s="66"/>
      <c r="C146" s="30"/>
      <c r="D146" s="31"/>
      <c r="E146" s="31"/>
      <c r="F146" s="32"/>
    </row>
    <row r="148" spans="1:6" x14ac:dyDescent="0.2">
      <c r="A148" s="67"/>
      <c r="C148" s="5"/>
    </row>
    <row r="149" spans="1:6" ht="13.9" customHeight="1" x14ac:dyDescent="0.2">
      <c r="A149" s="1"/>
    </row>
    <row r="150" spans="1:6" x14ac:dyDescent="0.2">
      <c r="A150" s="1"/>
      <c r="B150" s="39"/>
      <c r="C150" s="40"/>
    </row>
    <row r="151" spans="1:6" x14ac:dyDescent="0.2">
      <c r="C151" s="5"/>
    </row>
    <row r="152" spans="1:6" x14ac:dyDescent="0.2">
      <c r="B152" s="31"/>
    </row>
  </sheetData>
  <dataConsolidate/>
  <mergeCells count="2">
    <mergeCell ref="F1:W3"/>
    <mergeCell ref="F19:W30"/>
  </mergeCells>
  <phoneticPr fontId="0" type="noConversion"/>
  <hyperlinks>
    <hyperlink ref="B30" r:id="rId1"/>
    <hyperlink ref="F33:H33" r:id="rId2" display="CLICK HERE to download"/>
    <hyperlink ref="F33:I33" r:id="rId3" display="CLICK HERE to download"/>
    <hyperlink ref="F35" r:id="rId4"/>
    <hyperlink ref="F45" r:id="rId5" display="Preparing to Bid at Auction which has details on how to avoid missing the perfect vehicle"/>
    <hyperlink ref="F37" r:id="rId6"/>
    <hyperlink ref="F39" r:id="rId7"/>
    <hyperlink ref="F41" r:id="rId8"/>
    <hyperlink ref="F43:H43" r:id="rId9" display="http://prestigemotorsport.com.au/auction-guide/"/>
    <hyperlink ref="F47:J47" r:id="rId10" display="http://prestigemotorsport.com.au/inspection-examples/"/>
  </hyperlinks>
  <pageMargins left="0.74803149606299213" right="0.74803149606299213" top="0.78740157480314965" bottom="0.78740157480314965" header="0.51181102362204722" footer="0.51181102362204722"/>
  <pageSetup paperSize="9" scale="30" orientation="landscape" horizontalDpi="360" verticalDpi="360" r:id="rId11"/>
  <headerFooter alignWithMargins="0"/>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cp:lastModifiedBy>
  <cp:lastPrinted>2016-08-18T04:02:10Z</cp:lastPrinted>
  <dcterms:created xsi:type="dcterms:W3CDTF">1999-05-15T09:17:16Z</dcterms:created>
  <dcterms:modified xsi:type="dcterms:W3CDTF">2017-07-07T05:37:09Z</dcterms:modified>
</cp:coreProperties>
</file>