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aa_Geoff\Business\Prestige Motorsport\E-mail Information\Free Trial Package (Aust)\"/>
    </mc:Choice>
  </mc:AlternateContent>
  <bookViews>
    <workbookView xWindow="240" yWindow="1050" windowWidth="11340" windowHeight="5325" activeTab="5"/>
  </bookViews>
  <sheets>
    <sheet name="Chart5" sheetId="8" r:id="rId1"/>
    <sheet name="Chart4" sheetId="7" r:id="rId2"/>
    <sheet name="Chart3" sheetId="6" r:id="rId3"/>
    <sheet name="Chart2" sheetId="5" r:id="rId4"/>
    <sheet name="Chart1" sheetId="4" r:id="rId5"/>
    <sheet name="Sheet1" sheetId="1" r:id="rId6"/>
    <sheet name="Sheet2" sheetId="2" r:id="rId7"/>
    <sheet name="Sheet3" sheetId="3" r:id="rId8"/>
  </sheets>
  <calcPr calcId="152511"/>
  <fileRecoveryPr repairLoad="1"/>
</workbook>
</file>

<file path=xl/calcChain.xml><?xml version="1.0" encoding="utf-8"?>
<calcChain xmlns="http://schemas.openxmlformats.org/spreadsheetml/2006/main">
  <c r="C35" i="1" l="1"/>
  <c r="C49" i="1" s="1"/>
  <c r="C47" i="1" l="1"/>
  <c r="C65" i="1" l="1"/>
</calcChain>
</file>

<file path=xl/comments1.xml><?xml version="1.0" encoding="utf-8"?>
<comments xmlns="http://schemas.openxmlformats.org/spreadsheetml/2006/main">
  <authors>
    <author>Geoff</author>
  </authors>
  <commentList>
    <comment ref="C31" authorId="0" shapeId="0">
      <text>
        <r>
          <rPr>
            <b/>
            <sz val="12"/>
            <color indexed="81"/>
            <rFont val="Tahoma"/>
            <family val="2"/>
          </rPr>
          <t xml:space="preserve">
</t>
        </r>
        <r>
          <rPr>
            <b/>
            <sz val="16"/>
            <color indexed="81"/>
            <rFont val="Tahoma"/>
            <family val="2"/>
          </rPr>
          <t xml:space="preserve">The FOB (Free On Board) amount:
- Is used by Australian Customs as a basis from which to calculate import duties.
- Is the total cost of the vehicle (in HK dollars) when it leaves Hong Kong.
- Is comprised of the cost of the vehicle </t>
        </r>
        <r>
          <rPr>
            <b/>
            <u/>
            <sz val="16"/>
            <color indexed="81"/>
            <rFont val="Tahoma"/>
            <family val="2"/>
          </rPr>
          <t>plus</t>
        </r>
        <r>
          <rPr>
            <b/>
            <sz val="16"/>
            <color indexed="81"/>
            <rFont val="Tahoma"/>
            <family val="2"/>
          </rPr>
          <t xml:space="preserve"> export charges on the HK side, usually about HKD 7,600 as follows:
Hong Kong local fees –
Terminal fee: HKD 2065.00
Documents: HKD 550.00
Handling: HKD 300.00
Trucking empty container and return loaded container: HKD 1500.00
Packing the car inside the container: HKD 3000.00
Export declaration: HKD 185.00
</t>
        </r>
      </text>
    </comment>
    <comment ref="C33" authorId="0" shapeId="0">
      <text>
        <r>
          <rPr>
            <b/>
            <sz val="16"/>
            <color indexed="81"/>
            <rFont val="Tahoma"/>
            <family val="2"/>
          </rPr>
          <t xml:space="preserve">
Allow one Yen less than published rates as a guide.
Current exchange rates can be found at </t>
        </r>
        <r>
          <rPr>
            <b/>
            <u/>
            <sz val="16"/>
            <color indexed="12"/>
            <rFont val="Tahoma"/>
            <family val="2"/>
          </rPr>
          <t xml:space="preserve">www.xe.com
</t>
        </r>
        <r>
          <rPr>
            <b/>
            <sz val="16"/>
            <color indexed="81"/>
            <rFont val="Tahoma"/>
            <family val="2"/>
          </rPr>
          <t xml:space="preserve">We recommend Ozforex for your funds transfer, use this link for our better partner rates:
</t>
        </r>
        <r>
          <rPr>
            <b/>
            <u/>
            <sz val="16"/>
            <color indexed="12"/>
            <rFont val="Tahoma"/>
            <family val="2"/>
          </rPr>
          <t xml:space="preserve">
http://www.ofx.com/en-au?pid=327
</t>
        </r>
      </text>
    </comment>
    <comment ref="C35" authorId="0" shapeId="0">
      <text>
        <r>
          <rPr>
            <b/>
            <sz val="16"/>
            <color indexed="81"/>
            <rFont val="Tahoma"/>
            <family val="2"/>
          </rPr>
          <t xml:space="preserve">
This is the cost of the vehicle in Australian dollars based on the FOB price and the exchange rate above, ie. the FOB price divided by the exchange rate.</t>
        </r>
      </text>
    </comment>
    <comment ref="C37" authorId="0" shapeId="0">
      <text>
        <r>
          <rPr>
            <b/>
            <sz val="16"/>
            <color indexed="81"/>
            <rFont val="Tahoma"/>
            <family val="2"/>
          </rPr>
          <t xml:space="preserve">
Includes a vehicle valuation for Australian Customs, which can cost $200 to $300 through others</t>
        </r>
      </text>
    </comment>
    <comment ref="C39" authorId="0" shapeId="0">
      <text>
        <r>
          <rPr>
            <b/>
            <sz val="16"/>
            <color indexed="81"/>
            <rFont val="Tahoma"/>
            <family val="2"/>
          </rPr>
          <t xml:space="preserve">
This is charged by your bank when making international funds transfers, so please allow for this if it will required for your situation.
The amount of this fee will vary depending on your method of transfer, but is usually between $15 and $35.
Rather than using your bank, we recommend using OFX </t>
        </r>
        <r>
          <rPr>
            <b/>
            <u/>
            <sz val="16"/>
            <color indexed="12"/>
            <rFont val="Tahoma"/>
            <family val="2"/>
          </rPr>
          <t>http://www.ofx.com/en-au?pid=327</t>
        </r>
        <r>
          <rPr>
            <b/>
            <sz val="16"/>
            <color indexed="81"/>
            <rFont val="Tahoma"/>
            <family val="2"/>
          </rPr>
          <t xml:space="preserve">, an online foreign exchange service that charge only a small amount for the transfer fee and allow funds to be direct credited from your account to theirs using online banking, saving you a trip to the bank.  They also offer about the best exchange rate available, which can save you hundreds of dollars when making transfers.
</t>
        </r>
      </text>
    </comment>
    <comment ref="C41" authorId="0" shapeId="0">
      <text>
        <r>
          <rPr>
            <b/>
            <sz val="18"/>
            <color indexed="81"/>
            <rFont val="Tahoma"/>
            <family val="2"/>
          </rPr>
          <t xml:space="preserve">
** PLEASE NOTE -- Low volume importers are allowed 1 consignment of up to 5 vehicles every 2 years without needing to degas the airconditioning system, providing the gas is R134A / non-CFC **
If you have imported within the previous 2 years and already used this option then we would recommend de-gassing the vehicle in HK prior to export. Allow between $160 and $180 for re-gassing in Australia.
Vehicles older than about 1992 generally contain CFC's and these must be de-gassed and the airconditioning system disabled so it can't be used, prior to import to Australia.</t>
        </r>
      </text>
    </comment>
    <comment ref="C43" authorId="0" shapeId="0">
      <text>
        <r>
          <rPr>
            <b/>
            <sz val="16"/>
            <color indexed="81"/>
            <rFont val="Tahoma"/>
            <family val="2"/>
          </rPr>
          <t xml:space="preserve">
</t>
        </r>
        <r>
          <rPr>
            <b/>
            <u/>
            <sz val="16"/>
            <color indexed="81"/>
            <rFont val="Tahoma"/>
            <family val="2"/>
          </rPr>
          <t>ROLL ON / ROLL OFF</t>
        </r>
        <r>
          <rPr>
            <b/>
            <sz val="16"/>
            <color indexed="81"/>
            <rFont val="Tahoma"/>
            <family val="2"/>
          </rPr>
          <t xml:space="preserve">
This is the cheapest option at approx. $1,850 for standard sized vehicles (around 11.5 m3) and is recommended if only shipping a vehicle from HK to Australia (no personal effects or household goods).
The below cost breakdown is based on FOIB terms so you or your shipping agent will need to arrange the export clearance formalities, transport etc. in Hong Kong directly. Any Quarantine intervention, such as movement to cleaning facility, cleaning, unpack, etc. is additional. 
This service is via Japan so allow 28-35 days sailing with 3 x sailings / month.
FREIGHT-                                        USD 87.50/M3
EXPORT DOC FEE-                           USD 65.00/SHIPMENT
PORT CHARGES-                             AUD 11.50/M3
IMPORT DOC FEE-                           AUD 85.00/SHIPMENT
IMPORT CUSTOMS CLEARANCE       AUD 150.00/SHIPMENT
CMR-                                              AUD 15.00/SHIPMENT
QUARANTINE PROCESSING-             AUD 25.00/SHIPMENT
INSPECTION ATTENDANCE-              AUD 95.00/INSPECTION
QUARANTINE-                                 AT COST
DUTY / GST-                                    AT COST
</t>
        </r>
        <r>
          <rPr>
            <b/>
            <u/>
            <sz val="16"/>
            <color indexed="81"/>
            <rFont val="Tahoma"/>
            <family val="2"/>
          </rPr>
          <t>20ft CONTAINER</t>
        </r>
        <r>
          <rPr>
            <b/>
            <sz val="16"/>
            <color indexed="81"/>
            <rFont val="Tahoma"/>
            <family val="2"/>
          </rPr>
          <t xml:space="preserve">
This is an approximate shipping estimate for transporting a typical passenger vehicle into Brisbane, Sydney and Melbourne by 20ft container. Other Ports will incur slightly higher costs, please contact us for a quote.
Costs from Hong Kong port by container are approx. as follows –
ORIGIN CHARGES:                        HKD 9000.00
OCEAN FREIGHT:                           USD 400.00
PORT DESTINATION:                     AUD 655.00
TRANSPORT / UNPACK:                AUD 800.00
CLEARANCE:                                AUD 100.00
AQIS ATTENDANCE                       AUD 125.00
AQIS INSPECTION FEE:                 AUD 140.00
Steam cleaning (if required): AUD 125.00 + GST for the first hour, then AUD 80.00 + GST per hour thereafter if required
DAFF re-inspection assistance (if cleaning is required): AUD 70.00 + GST
Customs entry fee: currently AUD 92.00 if the total clearance value is under AUD 10000, or AUD 194.00 if the value is over AUD 10000
Delivery to metro area for most States: AUD 180.00 + GST
</t>
        </r>
        <r>
          <rPr>
            <b/>
            <u/>
            <sz val="16"/>
            <color indexed="81"/>
            <rFont val="Tahoma"/>
            <family val="2"/>
          </rPr>
          <t xml:space="preserve">Timeframe
</t>
        </r>
        <r>
          <rPr>
            <b/>
            <sz val="16"/>
            <color indexed="81"/>
            <rFont val="Tahoma"/>
            <family val="2"/>
          </rPr>
          <t xml:space="preserve">For most States of Australia you should allow 5 to 7 weeks for arrival from the date of commencing the export process.
</t>
        </r>
        <r>
          <rPr>
            <b/>
            <u/>
            <sz val="16"/>
            <color indexed="81"/>
            <rFont val="Tahoma"/>
            <family val="2"/>
          </rPr>
          <t>Costs</t>
        </r>
        <r>
          <rPr>
            <b/>
            <sz val="16"/>
            <color indexed="81"/>
            <rFont val="Tahoma"/>
            <family val="2"/>
          </rPr>
          <t xml:space="preserve">
The total shipping cost can vary depending on:
- Currency fluctuations (USD to AUD)
- Destination Port
- Customs and Quarantine fees including cleaning (if required)
- General wharf fees and any storage</t>
        </r>
      </text>
    </comment>
    <comment ref="C45" authorId="0" shapeId="0">
      <text>
        <r>
          <rPr>
            <b/>
            <sz val="16"/>
            <color indexed="81"/>
            <rFont val="Tahoma"/>
            <family val="2"/>
          </rPr>
          <t xml:space="preserve">
Insurance is available and would generally be organised from the country of export by the agent shipping the vehicle, but is rarely taken out due to the difficulty in making claims.
The cost generally ranges between about 2% to 4% of the vehicle value. A quote can be obtained at the time of shipping.</t>
        </r>
      </text>
    </comment>
    <comment ref="C47" authorId="0" shapeId="0">
      <text>
        <r>
          <rPr>
            <b/>
            <u/>
            <sz val="16"/>
            <color indexed="81"/>
            <rFont val="Tahoma"/>
            <family val="2"/>
          </rPr>
          <t xml:space="preserve">
Import Duty and GST
</t>
        </r>
        <r>
          <rPr>
            <b/>
            <sz val="16"/>
            <color indexed="81"/>
            <rFont val="Tahoma"/>
            <family val="2"/>
          </rPr>
          <t>When importing vehicles to Australia, there are 'Import Duty' and 'Goods and Services Tax' ( GST) payable to the Australian Customs Service at the Australian entry port:
Vehicles over 30 years old &amp; Motorcycles: 0% Duty + 10% GST
Vehicles up to 30 years old &amp; 4WD &amp; Commercial Vehicles: 5% Duty + 10% GST
Some 4WD's are exempt from import duty -- please contact us for more details.
* The Duty is levied on the ‘Customs Value’ (CV) only
* The GST is levied on the ‘Customs Value’ + the Duty + Shipping Freight cost from overseas to Australia + Marine Insurance (if applicable)</t>
        </r>
        <r>
          <rPr>
            <b/>
            <u/>
            <sz val="16"/>
            <color indexed="81"/>
            <rFont val="Tahoma"/>
            <family val="2"/>
          </rPr>
          <t xml:space="preserve">
Luxury Car Tax
</t>
        </r>
        <r>
          <rPr>
            <b/>
            <sz val="16"/>
            <color indexed="81"/>
            <rFont val="Tahoma"/>
            <family val="2"/>
          </rPr>
          <t>LCT applies when importing a vehicle which has a GST-inclusive value above the LCT threshold of $65,094 for normal vehicles and $75,526 for fuel efficient vehicles (2017-18 financial year).
LCT is only payable on the GST-exclusive value above the threshold, at a rate of 33%. Visit the ATO website for current thresholds and further information including examples:
https://www.ato.gov.au/Rates/Luxury-car-tax-rate-and-thresholds/
Australian Customs will generally use the vehicle invoice value for duty and LCT calculations, but may request an independent valuation on arrival.  We provide a professional valuation if required as part of our service and at no extra cost, please see:
http://prestigemotorsport.com.au/faqs/car-valuation-for-import-and-classic-cars/</t>
        </r>
      </text>
    </comment>
    <comment ref="C49" authorId="0" shapeId="0">
      <text>
        <r>
          <rPr>
            <b/>
            <u/>
            <sz val="16"/>
            <color indexed="81"/>
            <rFont val="Tahoma"/>
            <family val="2"/>
          </rPr>
          <t xml:space="preserve">
IMPORT DUTY AND GST
</t>
        </r>
        <r>
          <rPr>
            <b/>
            <sz val="16"/>
            <color indexed="81"/>
            <rFont val="Tahoma"/>
            <family val="2"/>
          </rPr>
          <t xml:space="preserve">When importing vehicles to Australia, there are 'Import Duty' and 'Goods and Services Tax' ( GST) payable to the Australian Customs Service at the Australian entry port:
Vehicles over 30 years old &amp; Motorcycles: 0% Duty + 10% GST
Vehicles up to 30 years old &amp; 4WD &amp; Commercial Vehicles: 5% Duty + 10% GST
Some 4WD's are exempt from import duty -- please contact us for more details.
* The Duty is levied on the ‘Customs Value’ (CV) only
* The GST is levied on the ‘Customs Value’ + the Duty + Shipping Freight cost from overseas to Australia + Marine Insurance (if applicable)
</t>
        </r>
        <r>
          <rPr>
            <b/>
            <u/>
            <sz val="16"/>
            <color indexed="81"/>
            <rFont val="Tahoma"/>
            <family val="2"/>
          </rPr>
          <t>LUXURY CAR TAX</t>
        </r>
        <r>
          <rPr>
            <b/>
            <sz val="16"/>
            <color indexed="81"/>
            <rFont val="Tahoma"/>
            <family val="2"/>
          </rPr>
          <t xml:space="preserve">
LCT applies when importing a vehicle which has a GST-inclusive value above the LCT threshold of $65,094 for normal vehicles and $75,526 for fuel efficient vehicles (2017-18 financial year).
LCT is only payable on the GST-exclusive value above the threshold, at a rate of 33%. Visit the ATO website for current thresholds and further information including examples:
https://www.ato.gov.au/Rates/Luxury-car-tax-rate-and-thresholds/
Australian Customs will generally use the vehicle invoice value for duty and LCT calculations, but may request an independent valuation on arrival.  We provide a professional valuation if required as part of our service and at no extra cost, please see:
http://prestigemotorsport.com.au/faqs/car-valuation-for-import-and-classic-cars/</t>
        </r>
      </text>
    </comment>
    <comment ref="C51" authorId="0" shapeId="0">
      <text>
        <r>
          <rPr>
            <b/>
            <u/>
            <sz val="16"/>
            <color indexed="81"/>
            <rFont val="Tahoma"/>
            <family val="2"/>
          </rPr>
          <t xml:space="preserve">Personal Import
</t>
        </r>
        <r>
          <rPr>
            <b/>
            <sz val="16"/>
            <color indexed="81"/>
            <rFont val="Tahoma"/>
            <family val="2"/>
          </rPr>
          <t>This method suits those Australian citizens or permanent residents who have been overseas with a vehicle for more than 12 months, and wish to bring it back with them on their return to Australia. Minimal compliance is required but there will still be some cost - allow about $500 to $1,000 depending on the model and what needs to be done.</t>
        </r>
        <r>
          <rPr>
            <b/>
            <u/>
            <sz val="16"/>
            <color indexed="81"/>
            <rFont val="Tahoma"/>
            <family val="2"/>
          </rPr>
          <t xml:space="preserve">
SEVS (the main import scheme for road use vehicles since 2002)</t>
        </r>
        <r>
          <rPr>
            <b/>
            <sz val="16"/>
            <color indexed="81"/>
            <rFont val="Tahoma"/>
            <family val="2"/>
          </rPr>
          <t xml:space="preserve">
The cost of compliance includes both the compliance plate and the compliance work and ranges between about $1,800 and $3,500 including GST, plus tyres depending on:
- Type of vehicle
- Availability of compliance
- Location of compliance
- Market forces (supply and demand)
Please contact us with your location and the make / model of interest so we can provide a current compliance cost.
We have reliable compliance contacts in each State that we have dealt with for many years, and we recommend these to our clients as part of our service.  This usually provides access to trade prices which are significantly lower than retail prices.  You are of course free to use another workshop if you wish.
</t>
        </r>
        <r>
          <rPr>
            <b/>
            <u/>
            <sz val="16"/>
            <color indexed="81"/>
            <rFont val="Tahoma"/>
            <family val="2"/>
          </rPr>
          <t xml:space="preserve">15 Year Old Rule
</t>
        </r>
        <r>
          <rPr>
            <b/>
            <sz val="16"/>
            <color indexed="81"/>
            <rFont val="Tahoma"/>
            <family val="2"/>
          </rPr>
          <t>This rule was changed by DOTARS (now Department of Infrastructure and Regional Development) in May 2005 to apply only to December 1988 and older vehicles and won't start moving forward again until 2019 (unless they change the rule again before then).</t>
        </r>
        <r>
          <rPr>
            <b/>
            <u/>
            <sz val="16"/>
            <color indexed="81"/>
            <rFont val="Tahoma"/>
            <family val="2"/>
          </rPr>
          <t xml:space="preserve">
</t>
        </r>
        <r>
          <rPr>
            <b/>
            <sz val="16"/>
            <color indexed="81"/>
            <rFont val="Tahoma"/>
            <family val="2"/>
          </rPr>
          <t xml:space="preserve">The average price to make the minor "compliance" changes to a 15 year old vehicle ranges from about $800 to $1,000.  This varies depending on the model and the State.  Modifications generally include the following items:
Seatbelts
Sun visors
Child restraint points in the rear
High level brake light
Catalytic convertor
Driver's side mirror changed from convex to flat
Unleaded fuel filler opening restrictor
Side intrusion bars
Dash lighting dimmer switch
Engineer's sign-off (some States only)
If you are uncertain about what needs to be done for a vehicle you are considering, you should ask the registration authority in your State for further information.  Costs of the work can then be determined for yourself prior to going ahead.  While you can make all the changes yourself, we can supply recommendations for a reliable workshop in your State should you require assistance.
</t>
        </r>
        <r>
          <rPr>
            <b/>
            <u/>
            <sz val="16"/>
            <color indexed="81"/>
            <rFont val="Tahoma"/>
            <family val="2"/>
          </rPr>
          <t xml:space="preserve">Race Import
</t>
        </r>
        <r>
          <rPr>
            <b/>
            <sz val="16"/>
            <color indexed="81"/>
            <rFont val="Tahoma"/>
            <family val="2"/>
          </rPr>
          <t xml:space="preserve">
Compliance is not required on vehicles imported for race use.  These can never be used as a normal road car and you must have a CAMS license to obtain an Import Approval. Contact Imports.Vehicle@infrastructure.gov.au for more information.
</t>
        </r>
      </text>
    </comment>
    <comment ref="C53" authorId="0" shapeId="0">
      <text>
        <r>
          <rPr>
            <b/>
            <sz val="16"/>
            <color indexed="81"/>
            <rFont val="Tahoma"/>
            <family val="2"/>
          </rPr>
          <t xml:space="preserve">
While of good quality, some tyres sold overseas do not have the DOT symbol to indicate that they meet Australian Standards.
This is why all tyres must be changed as part of SEVS compliance even if the Japanese tyres are still in good condition. The old tyres are yours to keep if you want them.
If your vehicle is a Personal Import, then your tyres won't need to be changed providing they are still roadworthy.
The brand and size of new tyres is up to you as well as the vehicle type, and that is why the cost is left open for you to complete.
Prices vary greatly, but rough estimates for a set of 4 x decent quality tyres are (you should call any tyre shop for more accurate pricing):
15"    $500
16"    $650
17"    $850
18"    $1,100</t>
        </r>
      </text>
    </comment>
    <comment ref="C55" authorId="0" shapeId="0">
      <text>
        <r>
          <rPr>
            <b/>
            <sz val="16"/>
            <color indexed="81"/>
            <rFont val="Tahoma"/>
            <family val="2"/>
          </rPr>
          <t xml:space="preserve">
To help combat vehicle theft, some States require the fitting of an approved auto-immobilising alarm system prior to registration.
The factory alarm system in most recent model imports is sufficient to meet this criteria. However, some models may require an additional alarm to be fitted.
We recommend you discuss this with your compliance workshop, and whether it is an additional cost to the quoted price.
</t>
        </r>
      </text>
    </comment>
    <comment ref="C59" authorId="0" shapeId="0">
      <text>
        <r>
          <rPr>
            <b/>
            <sz val="16"/>
            <color indexed="81"/>
            <rFont val="Tahoma"/>
            <family val="2"/>
          </rPr>
          <t xml:space="preserve">
ORC's consist of standard charges for State Govt. Stamp Duty and Registration costs, including roadworthy inspection.
Government stamp duty varies by State but a guide for light passenger vehicles of less than $20,000 market value is about 3% of the market value. From then on, a sliding scale percentage is used in some States so more expensive vehicles can cost their owners up to 6% or more in stamp duty once a certain level is reached.
Each State has an online stamp duty and licensing calculator which you should use to obtain accurate figures for your situation.
The "Market Value" is the amount you declare the vehicle to be worth at the time of registration. The market value you state your vehicle to be worth is a figure you specify, and you should endeavour to be as accurate as possible as there are penalties for false statements.
Registration costs vary by State, and for 12 months registration range from about $450 to $900.
</t>
        </r>
        <r>
          <rPr>
            <b/>
            <sz val="12"/>
            <color indexed="81"/>
            <rFont val="Tahoma"/>
            <family val="2"/>
          </rPr>
          <t xml:space="preserve">
</t>
        </r>
      </text>
    </comment>
    <comment ref="C61" authorId="0" shapeId="0">
      <text>
        <r>
          <rPr>
            <b/>
            <sz val="12"/>
            <color indexed="81"/>
            <rFont val="Tahoma"/>
            <family val="2"/>
          </rPr>
          <t xml:space="preserve">
</t>
        </r>
        <r>
          <rPr>
            <b/>
            <sz val="16"/>
            <color indexed="81"/>
            <rFont val="Tahoma"/>
            <family val="2"/>
          </rPr>
          <t>ORC's consist of standard charges for State Govt. Stamp Duty and Registration costs, including roadworthy inspection.
Government stamp duty varies by State but a guide for light passenger vehicles of less than $20,000 market value is about 3% of the market value. From then on, a sliding scale percentage is used in some States so more expensive vehicles can cost up to 6% or more in stamp duty once a certain level is reached.
Each State has an online stamp duty and licensing calculator which you can use to obtain accurate figures for your situation.
The "Market Value" is the amount you declare the vehicle to be worth at the time of registration. The market value you state your vehicle to be worth is a figure you specify, and you should endeavour to be as accurate as possible as there are penalties for false statements. It is not what you paid for the vehicle in Japan, but what it is worth here.
Registration costs vary by State, and for 12 months registration range from about $450 to $900.</t>
        </r>
      </text>
    </comment>
    <comment ref="C63" authorId="0" shapeId="0">
      <text>
        <r>
          <rPr>
            <b/>
            <sz val="16"/>
            <color indexed="81"/>
            <rFont val="Tahoma"/>
            <family val="2"/>
          </rPr>
          <t xml:space="preserve">
Allow for transport from the wharf to your home or compliance workshop if required. $200 will cover most situations.
Enter any other costs that are specific to your situation, e.g. alarm, radio conversion to receive local FM bands (about $80), sound system upgrades, window tinting, bodykit, performance modifications, and anything else that you have planned once the vehicle is in Australia.</t>
        </r>
      </text>
    </comment>
  </commentList>
</comments>
</file>

<file path=xl/sharedStrings.xml><?xml version="1.0" encoding="utf-8"?>
<sst xmlns="http://schemas.openxmlformats.org/spreadsheetml/2006/main" count="44" uniqueCount="44">
  <si>
    <t>STEP 1</t>
  </si>
  <si>
    <t>STEP 2</t>
  </si>
  <si>
    <t>STEP 3</t>
  </si>
  <si>
    <t>Telegraphic Transfer (TT) fee</t>
  </si>
  <si>
    <t>STEP 4</t>
  </si>
  <si>
    <t>FOB price in Australian dollars</t>
  </si>
  <si>
    <t>Shipping insurance (optional)</t>
  </si>
  <si>
    <t>Shipping, wharf, Customs and agent fees</t>
  </si>
  <si>
    <t>Enter the cost of compliance</t>
  </si>
  <si>
    <t>STEP 5</t>
  </si>
  <si>
    <t>STEP 6</t>
  </si>
  <si>
    <t>Enter the cost of new tyres</t>
  </si>
  <si>
    <t>ON ROAD COSTS</t>
  </si>
  <si>
    <t>STEP 7</t>
  </si>
  <si>
    <t>STEP 8</t>
  </si>
  <si>
    <t>Enter the cost of Stamp Duty</t>
  </si>
  <si>
    <t>Enter the cost of licencing and registration</t>
  </si>
  <si>
    <t>STEP 9</t>
  </si>
  <si>
    <t>Enter the cost of an alarm system</t>
  </si>
  <si>
    <t>Other miscellaneous</t>
  </si>
  <si>
    <t>STEP 10</t>
  </si>
  <si>
    <t/>
  </si>
  <si>
    <t>Estimated TOTAL</t>
  </si>
  <si>
    <t>Are you using the latest calculator ?</t>
  </si>
  <si>
    <t>Allow for LCT if applicable</t>
  </si>
  <si>
    <t>10% GST</t>
  </si>
  <si>
    <t>Airconditioning gas charge (usually $0)</t>
  </si>
  <si>
    <r>
      <rPr>
        <b/>
        <sz val="21"/>
        <color rgb="FFFF0000"/>
        <rFont val="Calibri"/>
        <family val="2"/>
        <scheme val="minor"/>
      </rPr>
      <t>DELETE</t>
    </r>
    <r>
      <rPr>
        <b/>
        <sz val="21"/>
        <rFont val="Calibri"/>
        <family val="2"/>
        <scheme val="minor"/>
      </rPr>
      <t xml:space="preserve"> 5% import duty</t>
    </r>
    <r>
      <rPr>
        <b/>
        <sz val="21"/>
        <color rgb="FFFF0000"/>
        <rFont val="Calibri"/>
        <family val="2"/>
        <scheme val="minor"/>
      </rPr>
      <t xml:space="preserve"> if 30 years or older</t>
    </r>
  </si>
  <si>
    <t>http://www.prestigemotorsport.com.au/cost-calculators/</t>
  </si>
  <si>
    <r>
      <rPr>
        <b/>
        <i/>
        <u/>
        <sz val="22"/>
        <color indexed="12"/>
        <rFont val="Arial"/>
        <family val="2"/>
      </rPr>
      <t>Preparing to Bid at Auction</t>
    </r>
    <r>
      <rPr>
        <sz val="22"/>
        <rFont val="Arial"/>
        <family val="2"/>
      </rPr>
      <t xml:space="preserve">  How to avoid missing the perfect vehicle</t>
    </r>
  </si>
  <si>
    <t>Receive daily email alerts and auction history for any model</t>
  </si>
  <si>
    <t>http://prestigemotorsport.com.au/auctions</t>
  </si>
  <si>
    <r>
      <rPr>
        <sz val="22"/>
        <rFont val="Arial"/>
        <family val="2"/>
      </rPr>
      <t xml:space="preserve">See </t>
    </r>
    <r>
      <rPr>
        <b/>
        <i/>
        <u/>
        <sz val="22"/>
        <color indexed="12"/>
        <rFont val="Arial"/>
        <family val="2"/>
      </rPr>
      <t>What We Do</t>
    </r>
    <r>
      <rPr>
        <sz val="22"/>
        <rFont val="Arial"/>
        <family val="2"/>
      </rPr>
      <t xml:space="preserve"> for more detail about about professional and reliable import service</t>
    </r>
  </si>
  <si>
    <r>
      <rPr>
        <b/>
        <u/>
        <sz val="28"/>
        <color indexed="12"/>
        <rFont val="Arial"/>
        <family val="2"/>
      </rPr>
      <t>Visit our website</t>
    </r>
    <r>
      <rPr>
        <sz val="28"/>
        <rFont val="Arial"/>
        <family val="2"/>
      </rPr>
      <t xml:space="preserve"> for Further Information</t>
    </r>
  </si>
  <si>
    <r>
      <rPr>
        <b/>
        <u/>
        <sz val="22"/>
        <color indexed="12"/>
        <rFont val="Arial"/>
        <family val="2"/>
      </rPr>
      <t>FREE TRIAL</t>
    </r>
    <r>
      <rPr>
        <sz val="22"/>
        <rFont val="Arial"/>
        <family val="2"/>
      </rPr>
      <t xml:space="preserve"> our </t>
    </r>
    <r>
      <rPr>
        <b/>
        <sz val="22"/>
        <rFont val="Arial"/>
        <family val="2"/>
      </rPr>
      <t>Daily Auction data</t>
    </r>
    <r>
      <rPr>
        <sz val="22"/>
        <rFont val="Arial"/>
        <family val="2"/>
      </rPr>
      <t xml:space="preserve"> for any make / model</t>
    </r>
  </si>
  <si>
    <r>
      <rPr>
        <b/>
        <i/>
        <u/>
        <sz val="22"/>
        <color indexed="12"/>
        <rFont val="Arial"/>
        <family val="2"/>
      </rPr>
      <t>Japanese Auction Guide</t>
    </r>
    <r>
      <rPr>
        <sz val="22"/>
        <rFont val="Arial"/>
        <family val="2"/>
      </rPr>
      <t xml:space="preserve">  How to read auction sheets and how auctions work </t>
    </r>
  </si>
  <si>
    <r>
      <rPr>
        <b/>
        <i/>
        <u/>
        <sz val="22"/>
        <color indexed="12"/>
        <rFont val="Arial"/>
        <family val="2"/>
      </rPr>
      <t>Example Vehicle Inspections</t>
    </r>
    <r>
      <rPr>
        <sz val="22"/>
        <rFont val="Arial"/>
        <family val="2"/>
      </rPr>
      <t xml:space="preserve">  Pictures and details of vehicles inspected for clients</t>
    </r>
  </si>
  <si>
    <t>DOWNLOAD the current version</t>
  </si>
  <si>
    <t>To save money on your funds transfer we recommend</t>
  </si>
  <si>
    <t>Enter total cost of vehicle in HKD (FOB)</t>
  </si>
  <si>
    <t>Enter current exchange rate (HKD to AUD)</t>
  </si>
  <si>
    <t>Prestige Motorsport fee</t>
  </si>
  <si>
    <t>Version 9.0, July 7th, 2017</t>
  </si>
  <si>
    <t>This document is subject to copyright and intellectual property rights and remains the property of Prestige Motorsport Pty Ltd  ©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</si>
</sst>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64" formatCode="_-&quot;$&quot;* #,##0_-;\-&quot;$&quot;* #,##0_-;_-&quot;$&quot;* &quot;-&quot;??_-;_-@_-"/>
    <numFmt numFmtId="165" formatCode="mmmm\ d\,\ yyyy"/>
    <numFmt numFmtId="166" formatCode="&quot;$&quot;#,##0"/>
  </numFmts>
  <fonts count="73" x14ac:knownFonts="1">
    <font>
      <sz val="10"/>
      <name val="Arial"/>
    </font>
    <font>
      <sz val="10"/>
      <name val="Arial"/>
      <family val="2"/>
    </font>
    <font>
      <b/>
      <sz val="12"/>
      <color indexed="81"/>
      <name val="Tahoma"/>
      <family val="2"/>
    </font>
    <font>
      <u/>
      <sz val="10"/>
      <color indexed="12"/>
      <name val="Arial"/>
      <family val="2"/>
    </font>
    <font>
      <sz val="10"/>
      <name val="Calibri"/>
      <family val="2"/>
      <scheme val="minor"/>
    </font>
    <font>
      <b/>
      <sz val="20"/>
      <name val="Calibri"/>
      <family val="2"/>
      <scheme val="minor"/>
    </font>
    <font>
      <b/>
      <u/>
      <sz val="16"/>
      <color indexed="12"/>
      <name val="Calibri"/>
      <family val="2"/>
      <scheme val="minor"/>
    </font>
    <font>
      <sz val="10"/>
      <color indexed="18"/>
      <name val="Calibri"/>
      <family val="2"/>
      <scheme val="minor"/>
    </font>
    <font>
      <b/>
      <sz val="16"/>
      <name val="Calibri"/>
      <family val="2"/>
      <scheme val="minor"/>
    </font>
    <font>
      <b/>
      <sz val="13"/>
      <color indexed="10"/>
      <name val="Calibri"/>
      <family val="2"/>
      <scheme val="minor"/>
    </font>
    <font>
      <sz val="10"/>
      <color indexed="17"/>
      <name val="Calibri"/>
      <family val="2"/>
      <scheme val="minor"/>
    </font>
    <font>
      <sz val="10"/>
      <color indexed="12"/>
      <name val="Calibri"/>
      <family val="2"/>
      <scheme val="minor"/>
    </font>
    <font>
      <b/>
      <sz val="10"/>
      <color indexed="12"/>
      <name val="Calibri"/>
      <family val="2"/>
      <scheme val="minor"/>
    </font>
    <font>
      <sz val="10"/>
      <color indexed="62"/>
      <name val="Calibri"/>
      <family val="2"/>
      <scheme val="minor"/>
    </font>
    <font>
      <sz val="10"/>
      <color indexed="10"/>
      <name val="Calibri"/>
      <family val="2"/>
      <scheme val="minor"/>
    </font>
    <font>
      <b/>
      <sz val="12"/>
      <color indexed="12"/>
      <name val="Calibri"/>
      <family val="2"/>
      <scheme val="minor"/>
    </font>
    <font>
      <sz val="10"/>
      <color indexed="8"/>
      <name val="Calibri"/>
      <family val="2"/>
      <scheme val="minor"/>
    </font>
    <font>
      <b/>
      <sz val="10"/>
      <color indexed="10"/>
      <name val="Calibri"/>
      <family val="2"/>
      <scheme val="minor"/>
    </font>
    <font>
      <b/>
      <sz val="12"/>
      <name val="Calibri"/>
      <family val="2"/>
      <scheme val="minor"/>
    </font>
    <font>
      <b/>
      <u/>
      <sz val="12"/>
      <color indexed="18"/>
      <name val="Calibri"/>
      <family val="2"/>
      <scheme val="minor"/>
    </font>
    <font>
      <b/>
      <sz val="10"/>
      <name val="Calibri"/>
      <family val="2"/>
      <scheme val="minor"/>
    </font>
    <font>
      <b/>
      <sz val="16"/>
      <color indexed="10"/>
      <name val="Calibri"/>
      <family val="2"/>
      <scheme val="minor"/>
    </font>
    <font>
      <sz val="14"/>
      <name val="Calibri"/>
      <family val="2"/>
      <scheme val="minor"/>
    </font>
    <font>
      <sz val="12"/>
      <name val="Calibri"/>
      <family val="2"/>
      <scheme val="minor"/>
    </font>
    <font>
      <sz val="10"/>
      <color indexed="20"/>
      <name val="Calibri"/>
      <family val="2"/>
      <scheme val="minor"/>
    </font>
    <font>
      <b/>
      <sz val="10"/>
      <color indexed="17"/>
      <name val="Calibri"/>
      <family val="2"/>
      <scheme val="minor"/>
    </font>
    <font>
      <b/>
      <u/>
      <sz val="10"/>
      <color indexed="62"/>
      <name val="Calibri"/>
      <family val="2"/>
      <scheme val="minor"/>
    </font>
    <font>
      <b/>
      <sz val="12"/>
      <color indexed="62"/>
      <name val="Calibri"/>
      <family val="2"/>
      <scheme val="minor"/>
    </font>
    <font>
      <b/>
      <sz val="9"/>
      <name val="Calibri"/>
      <family val="2"/>
      <scheme val="minor"/>
    </font>
    <font>
      <b/>
      <sz val="14"/>
      <name val="Calibri"/>
      <family val="2"/>
      <scheme val="minor"/>
    </font>
    <font>
      <b/>
      <i/>
      <sz val="14"/>
      <color indexed="10"/>
      <name val="Calibri"/>
      <family val="2"/>
      <scheme val="minor"/>
    </font>
    <font>
      <b/>
      <sz val="10"/>
      <color theme="1"/>
      <name val="Calibri"/>
      <family val="2"/>
      <scheme val="minor"/>
    </font>
    <font>
      <b/>
      <sz val="26"/>
      <color indexed="60"/>
      <name val="Calibri"/>
      <family val="2"/>
      <scheme val="minor"/>
    </font>
    <font>
      <sz val="18"/>
      <name val="Calibri"/>
      <family val="2"/>
      <scheme val="minor"/>
    </font>
    <font>
      <b/>
      <sz val="18"/>
      <color indexed="17"/>
      <name val="Calibri"/>
      <family val="2"/>
      <scheme val="minor"/>
    </font>
    <font>
      <b/>
      <u/>
      <sz val="16"/>
      <color indexed="81"/>
      <name val="Tahoma"/>
      <family val="2"/>
    </font>
    <font>
      <b/>
      <sz val="16"/>
      <color indexed="81"/>
      <name val="Tahoma"/>
      <family val="2"/>
    </font>
    <font>
      <b/>
      <u/>
      <sz val="16"/>
      <color indexed="12"/>
      <name val="Tahoma"/>
      <family val="2"/>
    </font>
    <font>
      <b/>
      <sz val="18"/>
      <color indexed="81"/>
      <name val="Tahoma"/>
      <family val="2"/>
    </font>
    <font>
      <b/>
      <sz val="22"/>
      <color indexed="12"/>
      <name val="Calibri"/>
      <family val="2"/>
      <scheme val="minor"/>
    </font>
    <font>
      <b/>
      <sz val="22"/>
      <name val="Calibri"/>
      <family val="2"/>
      <scheme val="minor"/>
    </font>
    <font>
      <sz val="22"/>
      <name val="Calibri"/>
      <family val="2"/>
      <scheme val="minor"/>
    </font>
    <font>
      <sz val="22"/>
      <color indexed="62"/>
      <name val="Calibri"/>
      <family val="2"/>
      <scheme val="minor"/>
    </font>
    <font>
      <b/>
      <sz val="22"/>
      <color indexed="62"/>
      <name val="Calibri"/>
      <family val="2"/>
      <scheme val="minor"/>
    </font>
    <font>
      <b/>
      <sz val="22"/>
      <color indexed="17"/>
      <name val="Calibri"/>
      <family val="2"/>
      <scheme val="minor"/>
    </font>
    <font>
      <sz val="22"/>
      <color indexed="12"/>
      <name val="Calibri"/>
      <family val="2"/>
      <scheme val="minor"/>
    </font>
    <font>
      <sz val="22"/>
      <color indexed="10"/>
      <name val="Calibri"/>
      <family val="2"/>
      <scheme val="minor"/>
    </font>
    <font>
      <sz val="22"/>
      <color indexed="8"/>
      <name val="Calibri"/>
      <family val="2"/>
      <scheme val="minor"/>
    </font>
    <font>
      <b/>
      <sz val="26"/>
      <color indexed="9"/>
      <name val="Calibri"/>
      <family val="2"/>
      <scheme val="minor"/>
    </font>
    <font>
      <b/>
      <i/>
      <u/>
      <sz val="22"/>
      <name val="Calibri"/>
      <family val="2"/>
      <scheme val="minor"/>
    </font>
    <font>
      <b/>
      <u/>
      <sz val="22"/>
      <color indexed="12"/>
      <name val="Calibri"/>
      <family val="2"/>
      <scheme val="minor"/>
    </font>
    <font>
      <b/>
      <sz val="28"/>
      <name val="Calibri"/>
      <family val="2"/>
      <scheme val="minor"/>
    </font>
    <font>
      <sz val="20"/>
      <color indexed="17"/>
      <name val="Calibri"/>
      <family val="2"/>
      <scheme val="minor"/>
    </font>
    <font>
      <sz val="20"/>
      <name val="Calibri"/>
      <family val="2"/>
      <scheme val="minor"/>
    </font>
    <font>
      <b/>
      <sz val="24"/>
      <color indexed="17"/>
      <name val="Calibri"/>
      <family val="2"/>
      <scheme val="minor"/>
    </font>
    <font>
      <b/>
      <sz val="20"/>
      <color indexed="10"/>
      <name val="Calibri"/>
      <family val="2"/>
      <scheme val="minor"/>
    </font>
    <font>
      <b/>
      <sz val="21"/>
      <name val="Calibri"/>
      <family val="2"/>
      <scheme val="minor"/>
    </font>
    <font>
      <b/>
      <sz val="21"/>
      <color rgb="FFFF0000"/>
      <name val="Calibri"/>
      <family val="2"/>
      <scheme val="minor"/>
    </font>
    <font>
      <u/>
      <sz val="22"/>
      <color indexed="12"/>
      <name val="Arial"/>
      <family val="2"/>
    </font>
    <font>
      <b/>
      <i/>
      <u/>
      <sz val="22"/>
      <color indexed="12"/>
      <name val="Arial"/>
      <family val="2"/>
    </font>
    <font>
      <sz val="22"/>
      <name val="Arial"/>
      <family val="2"/>
    </font>
    <font>
      <b/>
      <sz val="24"/>
      <name val="Calibri"/>
      <family val="2"/>
      <scheme val="minor"/>
    </font>
    <font>
      <b/>
      <u/>
      <sz val="18"/>
      <name val="Calibri"/>
      <family val="2"/>
      <scheme val="minor"/>
    </font>
    <font>
      <b/>
      <sz val="18"/>
      <name val="Calibri"/>
      <family val="2"/>
      <scheme val="minor"/>
    </font>
    <font>
      <b/>
      <sz val="20"/>
      <name val="Arial"/>
      <family val="2"/>
    </font>
    <font>
      <b/>
      <sz val="22"/>
      <name val="Arial"/>
      <family val="2"/>
    </font>
    <font>
      <u/>
      <sz val="24"/>
      <color indexed="12"/>
      <name val="Arial"/>
      <family val="2"/>
    </font>
    <font>
      <b/>
      <u/>
      <sz val="22"/>
      <color indexed="12"/>
      <name val="Arial"/>
      <family val="2"/>
    </font>
    <font>
      <b/>
      <u/>
      <sz val="20"/>
      <color rgb="FFFFFF00"/>
      <name val="Arial"/>
      <family val="2"/>
    </font>
    <font>
      <u/>
      <sz val="28"/>
      <color indexed="12"/>
      <name val="Arial"/>
      <family val="2"/>
    </font>
    <font>
      <b/>
      <u/>
      <sz val="28"/>
      <color indexed="12"/>
      <name val="Arial"/>
      <family val="2"/>
    </font>
    <font>
      <sz val="28"/>
      <name val="Arial"/>
      <family val="2"/>
    </font>
    <font>
      <b/>
      <sz val="28"/>
      <name val="Arial"/>
      <family val="2"/>
    </font>
  </fonts>
  <fills count="7">
    <fill>
      <patternFill patternType="none"/>
    </fill>
    <fill>
      <patternFill patternType="gray125"/>
    </fill>
    <fill>
      <patternFill patternType="solid">
        <fgColor theme="3" tint="0.59999389629810485"/>
        <bgColor indexed="64"/>
      </patternFill>
    </fill>
    <fill>
      <patternFill patternType="solid">
        <fgColor theme="4" tint="0.39997558519241921"/>
        <bgColor indexed="64"/>
      </patternFill>
    </fill>
    <fill>
      <patternFill patternType="solid">
        <fgColor theme="1"/>
        <bgColor indexed="64"/>
      </patternFill>
    </fill>
    <fill>
      <patternFill patternType="solid">
        <fgColor theme="8" tint="0.79998168889431442"/>
        <bgColor indexed="64"/>
      </patternFill>
    </fill>
    <fill>
      <patternFill patternType="solid">
        <fgColor theme="9" tint="0.39997558519241921"/>
        <bgColor indexed="64"/>
      </patternFill>
    </fill>
  </fills>
  <borders count="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74">
    <xf numFmtId="0" fontId="0" fillId="0" borderId="0" xfId="0"/>
    <xf numFmtId="4" fontId="4" fillId="0" borderId="0" xfId="0" applyNumberFormat="1" applyFont="1" applyAlignment="1" applyProtection="1">
      <alignment horizontal="right"/>
      <protection locked="0"/>
    </xf>
    <xf numFmtId="3" fontId="4" fillId="0" borderId="0" xfId="0" applyNumberFormat="1" applyFont="1" applyAlignment="1" applyProtection="1">
      <alignment horizontal="center"/>
      <protection locked="0"/>
    </xf>
    <xf numFmtId="4" fontId="4" fillId="0" borderId="0" xfId="0" applyNumberFormat="1" applyFont="1" applyAlignment="1" applyProtection="1">
      <alignment horizontal="justify"/>
      <protection locked="0"/>
    </xf>
    <xf numFmtId="4" fontId="4" fillId="0" borderId="0" xfId="0" applyNumberFormat="1" applyFont="1" applyAlignment="1" applyProtection="1">
      <alignment horizontal="left"/>
      <protection locked="0"/>
    </xf>
    <xf numFmtId="4" fontId="4" fillId="0" borderId="0" xfId="0" applyNumberFormat="1" applyFont="1" applyAlignment="1" applyProtection="1">
      <alignment horizontal="center"/>
      <protection locked="0"/>
    </xf>
    <xf numFmtId="4" fontId="6" fillId="0" borderId="0" xfId="2" applyNumberFormat="1" applyFont="1" applyAlignment="1" applyProtection="1">
      <alignment horizontal="left"/>
      <protection locked="0"/>
    </xf>
    <xf numFmtId="3" fontId="7" fillId="0" borderId="0" xfId="0" applyNumberFormat="1" applyFont="1" applyAlignment="1" applyProtection="1">
      <alignment horizontal="center"/>
      <protection locked="0"/>
    </xf>
    <xf numFmtId="3" fontId="4" fillId="0" borderId="0" xfId="0" applyNumberFormat="1" applyFont="1" applyBorder="1" applyAlignment="1" applyProtection="1">
      <alignment horizontal="center"/>
      <protection locked="0"/>
    </xf>
    <xf numFmtId="4" fontId="10" fillId="0" borderId="0" xfId="0" applyNumberFormat="1" applyFont="1" applyBorder="1" applyAlignment="1" applyProtection="1">
      <alignment horizontal="right"/>
      <protection locked="0"/>
    </xf>
    <xf numFmtId="4" fontId="10" fillId="0" borderId="0" xfId="0" applyNumberFormat="1" applyFont="1" applyAlignment="1" applyProtection="1">
      <alignment horizontal="left"/>
      <protection locked="0"/>
    </xf>
    <xf numFmtId="4" fontId="11" fillId="0" borderId="0" xfId="0" applyNumberFormat="1" applyFont="1" applyAlignment="1" applyProtection="1">
      <alignment horizontal="left"/>
      <protection locked="0"/>
    </xf>
    <xf numFmtId="4" fontId="11" fillId="0" borderId="0" xfId="0" applyNumberFormat="1" applyFont="1" applyBorder="1" applyAlignment="1" applyProtection="1">
      <alignment horizontal="right"/>
      <protection locked="0"/>
    </xf>
    <xf numFmtId="3" fontId="11" fillId="0" borderId="0" xfId="0" applyNumberFormat="1" applyFont="1" applyBorder="1" applyAlignment="1" applyProtection="1">
      <alignment horizontal="center"/>
      <protection locked="0"/>
    </xf>
    <xf numFmtId="3" fontId="12" fillId="0" borderId="0" xfId="0" applyNumberFormat="1" applyFont="1" applyBorder="1" applyAlignment="1" applyProtection="1">
      <alignment horizontal="center"/>
      <protection locked="0"/>
    </xf>
    <xf numFmtId="4" fontId="11" fillId="0" borderId="0" xfId="0" applyNumberFormat="1" applyFont="1" applyAlignment="1" applyProtection="1">
      <alignment horizontal="right"/>
      <protection locked="0"/>
    </xf>
    <xf numFmtId="3" fontId="11" fillId="0" borderId="0" xfId="0" applyNumberFormat="1" applyFont="1" applyAlignment="1" applyProtection="1">
      <alignment horizontal="center"/>
      <protection locked="0"/>
    </xf>
    <xf numFmtId="4" fontId="11" fillId="0" borderId="0" xfId="0" applyNumberFormat="1" applyFont="1" applyAlignment="1" applyProtection="1">
      <alignment horizontal="center"/>
      <protection locked="0"/>
    </xf>
    <xf numFmtId="4" fontId="13" fillId="0" borderId="0" xfId="0" applyNumberFormat="1" applyFont="1" applyBorder="1" applyAlignment="1" applyProtection="1">
      <alignment horizontal="left"/>
      <protection locked="0"/>
    </xf>
    <xf numFmtId="3" fontId="4" fillId="0" borderId="0" xfId="0" applyNumberFormat="1" applyFont="1" applyAlignment="1" applyProtection="1">
      <alignment horizontal="right"/>
      <protection locked="0"/>
    </xf>
    <xf numFmtId="4" fontId="13" fillId="0" borderId="0" xfId="0" applyNumberFormat="1" applyFont="1" applyAlignment="1" applyProtection="1">
      <alignment horizontal="left"/>
      <protection locked="0"/>
    </xf>
    <xf numFmtId="4" fontId="14" fillId="0" borderId="0" xfId="0" applyNumberFormat="1" applyFont="1" applyAlignment="1" applyProtection="1">
      <alignment horizontal="right"/>
      <protection locked="0"/>
    </xf>
    <xf numFmtId="3" fontId="15" fillId="0" borderId="0" xfId="0" applyNumberFormat="1" applyFont="1" applyAlignment="1" applyProtection="1">
      <alignment horizontal="left"/>
      <protection locked="0"/>
    </xf>
    <xf numFmtId="4" fontId="16" fillId="0" borderId="0" xfId="0" applyNumberFormat="1" applyFont="1" applyAlignment="1" applyProtection="1">
      <alignment horizontal="right"/>
      <protection locked="0"/>
    </xf>
    <xf numFmtId="4" fontId="17" fillId="0" borderId="0" xfId="0" applyNumberFormat="1" applyFont="1" applyAlignment="1" applyProtection="1">
      <alignment horizontal="center"/>
      <protection locked="0"/>
    </xf>
    <xf numFmtId="4" fontId="4" fillId="0" borderId="0" xfId="0" applyNumberFormat="1" applyFont="1" applyBorder="1" applyAlignment="1" applyProtection="1">
      <alignment horizontal="right"/>
      <protection locked="0"/>
    </xf>
    <xf numFmtId="4" fontId="4" fillId="0" borderId="0" xfId="0" applyNumberFormat="1" applyFont="1" applyBorder="1" applyAlignment="1" applyProtection="1">
      <alignment horizontal="justify"/>
      <protection locked="0"/>
    </xf>
    <xf numFmtId="3" fontId="18" fillId="0" borderId="0" xfId="0" applyNumberFormat="1" applyFont="1" applyAlignment="1" applyProtection="1">
      <alignment horizontal="left"/>
      <protection locked="0"/>
    </xf>
    <xf numFmtId="3" fontId="19" fillId="0" borderId="0" xfId="0" applyNumberFormat="1" applyFont="1" applyAlignment="1" applyProtection="1">
      <alignment horizontal="center"/>
      <protection locked="0"/>
    </xf>
    <xf numFmtId="4" fontId="13" fillId="0" borderId="0" xfId="0" applyNumberFormat="1" applyFont="1" applyAlignment="1" applyProtection="1">
      <alignment horizontal="center"/>
      <protection locked="0"/>
    </xf>
    <xf numFmtId="4" fontId="13" fillId="0" borderId="0" xfId="0" applyNumberFormat="1" applyFont="1" applyAlignment="1" applyProtection="1">
      <alignment horizontal="justify"/>
      <protection locked="0"/>
    </xf>
    <xf numFmtId="4" fontId="12" fillId="0" borderId="0" xfId="0" applyNumberFormat="1" applyFont="1" applyBorder="1" applyAlignment="1" applyProtection="1">
      <alignment horizontal="center"/>
      <protection locked="0"/>
    </xf>
    <xf numFmtId="4" fontId="20" fillId="0" borderId="0" xfId="0" applyNumberFormat="1" applyFont="1" applyAlignment="1" applyProtection="1">
      <alignment horizontal="right"/>
      <protection locked="0"/>
    </xf>
    <xf numFmtId="3" fontId="20" fillId="0" borderId="0" xfId="0" applyNumberFormat="1" applyFont="1" applyAlignment="1" applyProtection="1">
      <alignment horizontal="center"/>
      <protection locked="0"/>
    </xf>
    <xf numFmtId="4" fontId="20" fillId="0" borderId="0" xfId="0" applyNumberFormat="1" applyFont="1" applyAlignment="1" applyProtection="1">
      <alignment horizontal="center"/>
      <protection locked="0"/>
    </xf>
    <xf numFmtId="4" fontId="21" fillId="0" borderId="0" xfId="0" applyNumberFormat="1" applyFont="1" applyAlignment="1" applyProtection="1">
      <alignment horizontal="justify"/>
      <protection locked="0"/>
    </xf>
    <xf numFmtId="4" fontId="22" fillId="0" borderId="0" xfId="0" applyNumberFormat="1" applyFont="1" applyAlignment="1" applyProtection="1">
      <alignment horizontal="justify"/>
      <protection locked="0"/>
    </xf>
    <xf numFmtId="4" fontId="23" fillId="0" borderId="0" xfId="0" applyNumberFormat="1" applyFont="1" applyAlignment="1" applyProtection="1">
      <alignment horizontal="right"/>
      <protection locked="0"/>
    </xf>
    <xf numFmtId="4" fontId="22" fillId="0" borderId="0" xfId="0" applyNumberFormat="1" applyFont="1" applyAlignment="1" applyProtection="1">
      <alignment horizontal="right"/>
      <protection locked="0"/>
    </xf>
    <xf numFmtId="4" fontId="8" fillId="0" borderId="0" xfId="0" applyNumberFormat="1" applyFont="1" applyAlignment="1" applyProtection="1">
      <alignment horizontal="justify"/>
      <protection locked="0"/>
    </xf>
    <xf numFmtId="4" fontId="24" fillId="0" borderId="0" xfId="0" applyNumberFormat="1" applyFont="1" applyAlignment="1" applyProtection="1">
      <alignment horizontal="right"/>
      <protection locked="0"/>
    </xf>
    <xf numFmtId="3" fontId="4" fillId="0" borderId="0" xfId="0" applyNumberFormat="1" applyFont="1" applyAlignment="1" applyProtection="1">
      <alignment horizontal="left"/>
      <protection locked="0"/>
    </xf>
    <xf numFmtId="4" fontId="20" fillId="0" borderId="0" xfId="0" applyNumberFormat="1" applyFont="1" applyAlignment="1" applyProtection="1">
      <alignment horizontal="left"/>
      <protection locked="0"/>
    </xf>
    <xf numFmtId="4" fontId="4" fillId="0" borderId="0" xfId="0" applyNumberFormat="1" applyFont="1" applyAlignment="1" applyProtection="1">
      <alignment horizontal="left" vertical="top"/>
      <protection locked="0"/>
    </xf>
    <xf numFmtId="3" fontId="20" fillId="0" borderId="0" xfId="0" applyNumberFormat="1" applyFont="1" applyBorder="1" applyAlignment="1" applyProtection="1">
      <alignment horizontal="center"/>
      <protection locked="0"/>
    </xf>
    <xf numFmtId="4" fontId="25" fillId="0" borderId="0" xfId="0" applyNumberFormat="1" applyFont="1" applyBorder="1" applyAlignment="1" applyProtection="1">
      <alignment horizontal="justify"/>
      <protection locked="0"/>
    </xf>
    <xf numFmtId="3" fontId="25" fillId="0" borderId="0" xfId="0" applyNumberFormat="1" applyFont="1" applyBorder="1" applyAlignment="1" applyProtection="1">
      <alignment horizontal="center"/>
      <protection locked="0"/>
    </xf>
    <xf numFmtId="4" fontId="10" fillId="0" borderId="0" xfId="0" applyNumberFormat="1" applyFont="1" applyBorder="1" applyAlignment="1" applyProtection="1">
      <alignment horizontal="left"/>
      <protection locked="0"/>
    </xf>
    <xf numFmtId="4" fontId="10" fillId="0" borderId="0" xfId="0" applyNumberFormat="1" applyFont="1" applyAlignment="1" applyProtection="1">
      <alignment horizontal="right"/>
      <protection locked="0"/>
    </xf>
    <xf numFmtId="3" fontId="10" fillId="0" borderId="0" xfId="0" applyNumberFormat="1" applyFont="1" applyAlignment="1" applyProtection="1">
      <alignment horizontal="center"/>
      <protection locked="0"/>
    </xf>
    <xf numFmtId="4" fontId="10" fillId="0" borderId="0" xfId="0" applyNumberFormat="1" applyFont="1" applyAlignment="1" applyProtection="1">
      <alignment horizontal="center"/>
      <protection locked="0"/>
    </xf>
    <xf numFmtId="4" fontId="12" fillId="0" borderId="0" xfId="0" applyNumberFormat="1" applyFont="1" applyBorder="1" applyAlignment="1" applyProtection="1">
      <alignment horizontal="justify"/>
      <protection locked="0"/>
    </xf>
    <xf numFmtId="4" fontId="11" fillId="0" borderId="0" xfId="0" applyNumberFormat="1" applyFont="1" applyBorder="1" applyAlignment="1" applyProtection="1">
      <alignment horizontal="left"/>
      <protection locked="0"/>
    </xf>
    <xf numFmtId="4" fontId="14" fillId="0" borderId="0" xfId="0" applyNumberFormat="1" applyFont="1" applyAlignment="1" applyProtection="1">
      <alignment horizontal="left"/>
      <protection locked="0"/>
    </xf>
    <xf numFmtId="4" fontId="26" fillId="0" borderId="0" xfId="0" applyNumberFormat="1" applyFont="1" applyAlignment="1" applyProtection="1">
      <alignment horizontal="left"/>
      <protection locked="0"/>
    </xf>
    <xf numFmtId="4" fontId="27" fillId="0" borderId="0" xfId="0" applyNumberFormat="1" applyFont="1" applyAlignment="1" applyProtection="1">
      <alignment horizontal="center"/>
      <protection locked="0"/>
    </xf>
    <xf numFmtId="3" fontId="27" fillId="0" borderId="0" xfId="0" applyNumberFormat="1" applyFont="1" applyAlignment="1" applyProtection="1">
      <alignment horizontal="center"/>
      <protection locked="0"/>
    </xf>
    <xf numFmtId="4" fontId="20" fillId="0" borderId="0" xfId="0" applyNumberFormat="1" applyFont="1" applyBorder="1" applyAlignment="1" applyProtection="1">
      <alignment horizontal="center"/>
      <protection locked="0"/>
    </xf>
    <xf numFmtId="4" fontId="16" fillId="0" borderId="0" xfId="0" applyNumberFormat="1" applyFont="1" applyBorder="1" applyAlignment="1" applyProtection="1">
      <alignment horizontal="right"/>
      <protection locked="0"/>
    </xf>
    <xf numFmtId="4" fontId="14" fillId="0" borderId="0" xfId="0" applyNumberFormat="1" applyFont="1" applyBorder="1" applyAlignment="1" applyProtection="1">
      <alignment horizontal="right"/>
      <protection locked="0"/>
    </xf>
    <xf numFmtId="3" fontId="14" fillId="0" borderId="0" xfId="0" applyNumberFormat="1" applyFont="1" applyAlignment="1" applyProtection="1">
      <alignment horizontal="center"/>
      <protection locked="0"/>
    </xf>
    <xf numFmtId="4" fontId="14" fillId="0" borderId="0" xfId="0" applyNumberFormat="1" applyFont="1" applyFill="1" applyAlignment="1" applyProtection="1">
      <alignment horizontal="right"/>
      <protection locked="0"/>
    </xf>
    <xf numFmtId="4" fontId="13" fillId="0" borderId="0" xfId="0" applyNumberFormat="1" applyFont="1" applyFill="1" applyAlignment="1" applyProtection="1">
      <alignment horizontal="justify"/>
      <protection locked="0"/>
    </xf>
    <xf numFmtId="4" fontId="4" fillId="0" borderId="0" xfId="0" applyNumberFormat="1" applyFont="1" applyFill="1" applyAlignment="1" applyProtection="1">
      <alignment horizontal="left"/>
      <protection locked="0"/>
    </xf>
    <xf numFmtId="4" fontId="4" fillId="0" borderId="0" xfId="0" applyNumberFormat="1" applyFont="1" applyFill="1" applyAlignment="1" applyProtection="1">
      <alignment horizontal="right"/>
      <protection locked="0"/>
    </xf>
    <xf numFmtId="3" fontId="7" fillId="0" borderId="0" xfId="0" applyNumberFormat="1" applyFont="1" applyAlignment="1" applyProtection="1">
      <alignment horizontal="left"/>
      <protection locked="0"/>
    </xf>
    <xf numFmtId="4" fontId="20" fillId="0" borderId="0" xfId="0" applyNumberFormat="1" applyFont="1" applyAlignment="1" applyProtection="1">
      <alignment horizontal="justify"/>
      <protection locked="0"/>
    </xf>
    <xf numFmtId="4" fontId="12" fillId="0" borderId="0" xfId="0" applyNumberFormat="1" applyFont="1" applyBorder="1" applyAlignment="1" applyProtection="1">
      <alignment horizontal="right"/>
      <protection locked="0"/>
    </xf>
    <xf numFmtId="4" fontId="28" fillId="0" borderId="0" xfId="0" applyNumberFormat="1" applyFont="1" applyAlignment="1" applyProtection="1">
      <alignment horizontal="left"/>
      <protection locked="0"/>
    </xf>
    <xf numFmtId="4" fontId="29" fillId="0" borderId="0" xfId="0" applyNumberFormat="1" applyFont="1" applyAlignment="1" applyProtection="1">
      <alignment horizontal="left"/>
      <protection locked="0"/>
    </xf>
    <xf numFmtId="4" fontId="22" fillId="3" borderId="0" xfId="0" applyNumberFormat="1" applyFont="1" applyFill="1" applyAlignment="1" applyProtection="1">
      <alignment horizontal="justify"/>
      <protection locked="0"/>
    </xf>
    <xf numFmtId="4" fontId="5" fillId="3" borderId="0" xfId="0" applyNumberFormat="1" applyFont="1" applyFill="1" applyAlignment="1" applyProtection="1">
      <alignment horizontal="left"/>
      <protection locked="0"/>
    </xf>
    <xf numFmtId="4" fontId="4" fillId="3" borderId="0" xfId="0" applyNumberFormat="1" applyFont="1" applyFill="1" applyAlignment="1" applyProtection="1">
      <alignment horizontal="justify"/>
      <protection locked="0"/>
    </xf>
    <xf numFmtId="3" fontId="4" fillId="0" borderId="0" xfId="0" applyNumberFormat="1" applyFont="1" applyFill="1" applyAlignment="1" applyProtection="1">
      <alignment horizontal="center"/>
      <protection locked="0"/>
    </xf>
    <xf numFmtId="4" fontId="4" fillId="0" borderId="0" xfId="0" applyNumberFormat="1" applyFont="1" applyFill="1" applyAlignment="1" applyProtection="1">
      <alignment horizontal="center"/>
      <protection locked="0"/>
    </xf>
    <xf numFmtId="165" fontId="4" fillId="3" borderId="0" xfId="0" applyNumberFormat="1" applyFont="1" applyFill="1" applyAlignment="1" applyProtection="1">
      <alignment horizontal="right"/>
      <protection locked="0"/>
    </xf>
    <xf numFmtId="4" fontId="31" fillId="4" borderId="0" xfId="0" applyNumberFormat="1" applyFont="1" applyFill="1" applyBorder="1" applyAlignment="1" applyProtection="1">
      <alignment horizontal="center"/>
      <protection locked="0"/>
    </xf>
    <xf numFmtId="4" fontId="31" fillId="4" borderId="0" xfId="0" applyNumberFormat="1" applyFont="1" applyFill="1" applyAlignment="1" applyProtection="1">
      <alignment horizontal="right"/>
      <protection locked="0"/>
    </xf>
    <xf numFmtId="4" fontId="4" fillId="4" borderId="0" xfId="0" applyNumberFormat="1" applyFont="1" applyFill="1" applyAlignment="1" applyProtection="1">
      <alignment horizontal="right"/>
      <protection locked="0"/>
    </xf>
    <xf numFmtId="4" fontId="9" fillId="4" borderId="0" xfId="0" applyNumberFormat="1" applyFont="1" applyFill="1" applyBorder="1" applyAlignment="1" applyProtection="1">
      <alignment horizontal="left"/>
      <protection locked="0"/>
    </xf>
    <xf numFmtId="4" fontId="8" fillId="4" borderId="0" xfId="0" applyNumberFormat="1" applyFont="1" applyFill="1" applyAlignment="1" applyProtection="1">
      <alignment horizontal="left"/>
      <protection locked="0"/>
    </xf>
    <xf numFmtId="4" fontId="13" fillId="4" borderId="0" xfId="0" applyNumberFormat="1" applyFont="1" applyFill="1" applyBorder="1" applyAlignment="1" applyProtection="1">
      <alignment horizontal="left"/>
      <protection locked="0"/>
    </xf>
    <xf numFmtId="4" fontId="4" fillId="4" borderId="0" xfId="0" applyNumberFormat="1" applyFont="1" applyFill="1" applyAlignment="1" applyProtection="1">
      <alignment horizontal="justify"/>
      <protection locked="0"/>
    </xf>
    <xf numFmtId="4" fontId="13" fillId="4" borderId="0" xfId="0" applyNumberFormat="1" applyFont="1" applyFill="1" applyAlignment="1" applyProtection="1">
      <alignment horizontal="left"/>
      <protection locked="0"/>
    </xf>
    <xf numFmtId="4" fontId="4" fillId="4" borderId="0" xfId="0" applyNumberFormat="1" applyFont="1" applyFill="1" applyAlignment="1" applyProtection="1">
      <alignment horizontal="left"/>
      <protection locked="0"/>
    </xf>
    <xf numFmtId="3" fontId="19" fillId="4" borderId="0" xfId="0" applyNumberFormat="1" applyFont="1" applyFill="1" applyAlignment="1" applyProtection="1">
      <alignment horizontal="center"/>
      <protection locked="0"/>
    </xf>
    <xf numFmtId="4" fontId="33" fillId="3" borderId="0" xfId="0" applyNumberFormat="1" applyFont="1" applyFill="1" applyAlignment="1" applyProtection="1">
      <alignment horizontal="justify"/>
      <protection locked="0"/>
    </xf>
    <xf numFmtId="4" fontId="34" fillId="0" borderId="0" xfId="0" applyNumberFormat="1" applyFont="1" applyBorder="1" applyAlignment="1" applyProtection="1">
      <alignment horizontal="justify"/>
      <protection locked="0"/>
    </xf>
    <xf numFmtId="4" fontId="30" fillId="2" borderId="0" xfId="0" applyNumberFormat="1" applyFont="1" applyFill="1" applyAlignment="1" applyProtection="1">
      <alignment horizontal="justify"/>
      <protection locked="0"/>
    </xf>
    <xf numFmtId="4" fontId="39" fillId="0" borderId="0" xfId="0" applyNumberFormat="1" applyFont="1" applyBorder="1" applyAlignment="1" applyProtection="1">
      <alignment horizontal="justify"/>
      <protection locked="0"/>
    </xf>
    <xf numFmtId="4" fontId="40" fillId="0" borderId="0" xfId="0" applyNumberFormat="1" applyFont="1" applyAlignment="1" applyProtection="1">
      <alignment horizontal="justify"/>
      <protection locked="0"/>
    </xf>
    <xf numFmtId="4" fontId="40" fillId="0" borderId="0" xfId="0" applyNumberFormat="1" applyFont="1" applyAlignment="1" applyProtection="1">
      <alignment horizontal="left"/>
      <protection locked="0"/>
    </xf>
    <xf numFmtId="4" fontId="41" fillId="0" borderId="0" xfId="0" applyNumberFormat="1" applyFont="1" applyAlignment="1" applyProtection="1">
      <alignment horizontal="justify"/>
      <protection locked="0"/>
    </xf>
    <xf numFmtId="3" fontId="39" fillId="0" borderId="1" xfId="0" applyNumberFormat="1" applyFont="1" applyBorder="1" applyAlignment="1" applyProtection="1">
      <alignment horizontal="left"/>
      <protection locked="0"/>
    </xf>
    <xf numFmtId="4" fontId="41" fillId="0" borderId="3" xfId="0" applyNumberFormat="1" applyFont="1" applyBorder="1" applyAlignment="1" applyProtection="1">
      <alignment horizontal="center"/>
      <protection locked="0"/>
    </xf>
    <xf numFmtId="3" fontId="39" fillId="0" borderId="3" xfId="0" applyNumberFormat="1" applyFont="1" applyBorder="1" applyAlignment="1" applyProtection="1">
      <alignment horizontal="left"/>
      <protection locked="0"/>
    </xf>
    <xf numFmtId="4" fontId="41" fillId="0" borderId="3" xfId="0" applyNumberFormat="1" applyFont="1" applyBorder="1" applyAlignment="1" applyProtection="1">
      <alignment horizontal="justify"/>
      <protection locked="0"/>
    </xf>
    <xf numFmtId="4" fontId="41" fillId="0" borderId="0" xfId="0" applyNumberFormat="1" applyFont="1" applyBorder="1" applyAlignment="1" applyProtection="1">
      <alignment horizontal="justify"/>
      <protection locked="0"/>
    </xf>
    <xf numFmtId="3" fontId="39" fillId="0" borderId="0" xfId="0" applyNumberFormat="1" applyFont="1" applyAlignment="1" applyProtection="1">
      <alignment horizontal="left"/>
      <protection locked="0"/>
    </xf>
    <xf numFmtId="4" fontId="41" fillId="0" borderId="0" xfId="0" applyNumberFormat="1" applyFont="1" applyAlignment="1" applyProtection="1">
      <alignment horizontal="center"/>
      <protection locked="0"/>
    </xf>
    <xf numFmtId="4" fontId="42" fillId="0" borderId="0" xfId="0" applyNumberFormat="1" applyFont="1" applyAlignment="1" applyProtection="1">
      <alignment horizontal="center"/>
      <protection locked="0"/>
    </xf>
    <xf numFmtId="4" fontId="43" fillId="0" borderId="3" xfId="0" applyNumberFormat="1" applyFont="1" applyBorder="1" applyAlignment="1" applyProtection="1">
      <alignment horizontal="center"/>
      <protection locked="0"/>
    </xf>
    <xf numFmtId="3" fontId="39" fillId="0" borderId="5" xfId="0" applyNumberFormat="1" applyFont="1" applyBorder="1" applyAlignment="1" applyProtection="1">
      <alignment horizontal="left"/>
      <protection locked="0"/>
    </xf>
    <xf numFmtId="4" fontId="42" fillId="0" borderId="0" xfId="0" applyNumberFormat="1" applyFont="1" applyAlignment="1" applyProtection="1">
      <alignment horizontal="justify"/>
      <protection locked="0"/>
    </xf>
    <xf numFmtId="3" fontId="39" fillId="0" borderId="0" xfId="0" applyNumberFormat="1" applyFont="1" applyBorder="1" applyAlignment="1" applyProtection="1">
      <alignment horizontal="right"/>
      <protection locked="0"/>
    </xf>
    <xf numFmtId="3" fontId="44" fillId="0" borderId="0" xfId="0" applyNumberFormat="1" applyFont="1" applyBorder="1" applyAlignment="1" applyProtection="1">
      <alignment horizontal="right"/>
      <protection locked="0"/>
    </xf>
    <xf numFmtId="4" fontId="39" fillId="0" borderId="0" xfId="0" applyNumberFormat="1" applyFont="1" applyBorder="1" applyAlignment="1" applyProtection="1">
      <alignment horizontal="right"/>
      <protection locked="0"/>
    </xf>
    <xf numFmtId="4" fontId="45" fillId="0" borderId="0" xfId="0" quotePrefix="1" applyNumberFormat="1" applyFont="1" applyBorder="1" applyAlignment="1" applyProtection="1">
      <alignment horizontal="right"/>
      <protection locked="0"/>
    </xf>
    <xf numFmtId="164" fontId="40" fillId="0" borderId="0" xfId="1" applyNumberFormat="1" applyFont="1" applyAlignment="1" applyProtection="1">
      <alignment horizontal="right"/>
      <protection locked="0"/>
    </xf>
    <xf numFmtId="164" fontId="40" fillId="0" borderId="0" xfId="0" applyNumberFormat="1" applyFont="1" applyAlignment="1" applyProtection="1">
      <alignment horizontal="right"/>
      <protection locked="0"/>
    </xf>
    <xf numFmtId="164" fontId="46" fillId="0" borderId="0" xfId="1" applyNumberFormat="1" applyFont="1" applyAlignment="1" applyProtection="1">
      <alignment horizontal="right"/>
      <protection locked="0"/>
    </xf>
    <xf numFmtId="164" fontId="39" fillId="0" borderId="2" xfId="1" applyNumberFormat="1" applyFont="1" applyBorder="1" applyAlignment="1" applyProtection="1">
      <alignment horizontal="right"/>
      <protection locked="0"/>
    </xf>
    <xf numFmtId="164" fontId="47" fillId="0" borderId="4" xfId="1" applyNumberFormat="1" applyFont="1" applyBorder="1" applyAlignment="1" applyProtection="1">
      <alignment horizontal="right"/>
      <protection locked="0"/>
    </xf>
    <xf numFmtId="164" fontId="39" fillId="0" borderId="4" xfId="1" applyNumberFormat="1" applyFont="1" applyBorder="1" applyAlignment="1" applyProtection="1">
      <alignment horizontal="right"/>
      <protection locked="0"/>
    </xf>
    <xf numFmtId="164" fontId="40" fillId="0" borderId="6" xfId="0" applyNumberFormat="1" applyFont="1" applyBorder="1" applyAlignment="1" applyProtection="1">
      <alignment horizontal="right"/>
      <protection locked="0"/>
    </xf>
    <xf numFmtId="164" fontId="41" fillId="0" borderId="0" xfId="1" applyNumberFormat="1" applyFont="1" applyBorder="1" applyAlignment="1" applyProtection="1">
      <alignment horizontal="right"/>
      <protection locked="0"/>
    </xf>
    <xf numFmtId="164" fontId="39" fillId="0" borderId="0" xfId="1" applyNumberFormat="1" applyFont="1" applyAlignment="1" applyProtection="1">
      <alignment horizontal="left"/>
      <protection locked="0"/>
    </xf>
    <xf numFmtId="164" fontId="41" fillId="0" borderId="0" xfId="1" applyNumberFormat="1" applyFont="1" applyAlignment="1" applyProtection="1">
      <alignment horizontal="right"/>
      <protection locked="0"/>
    </xf>
    <xf numFmtId="44" fontId="39" fillId="0" borderId="0" xfId="1" applyFont="1" applyAlignment="1" applyProtection="1">
      <alignment horizontal="left"/>
      <protection locked="0"/>
    </xf>
    <xf numFmtId="164" fontId="46" fillId="0" borderId="0" xfId="1" applyNumberFormat="1" applyFont="1" applyFill="1" applyAlignment="1" applyProtection="1">
      <alignment horizontal="right"/>
      <protection locked="0"/>
    </xf>
    <xf numFmtId="164" fontId="41" fillId="0" borderId="2" xfId="1" applyNumberFormat="1" applyFont="1" applyBorder="1" applyAlignment="1" applyProtection="1">
      <alignment horizontal="right"/>
      <protection locked="0"/>
    </xf>
    <xf numFmtId="164" fontId="41" fillId="0" borderId="4" xfId="1" applyNumberFormat="1" applyFont="1" applyBorder="1" applyAlignment="1" applyProtection="1">
      <alignment horizontal="right"/>
      <protection locked="0"/>
    </xf>
    <xf numFmtId="44" fontId="39" fillId="0" borderId="4" xfId="1" applyFont="1" applyBorder="1" applyAlignment="1" applyProtection="1">
      <alignment horizontal="left"/>
      <protection locked="0"/>
    </xf>
    <xf numFmtId="44" fontId="39" fillId="0" borderId="6" xfId="1" applyFont="1" applyBorder="1" applyAlignment="1" applyProtection="1">
      <alignment horizontal="left"/>
      <protection locked="0"/>
    </xf>
    <xf numFmtId="4" fontId="41" fillId="0" borderId="0" xfId="0" applyNumberFormat="1" applyFont="1" applyAlignment="1" applyProtection="1">
      <alignment horizontal="right"/>
      <protection locked="0"/>
    </xf>
    <xf numFmtId="4" fontId="48" fillId="4" borderId="0" xfId="0" applyNumberFormat="1" applyFont="1" applyFill="1" applyAlignment="1" applyProtection="1">
      <alignment horizontal="right"/>
      <protection locked="0"/>
    </xf>
    <xf numFmtId="166" fontId="48" fillId="4" borderId="7" xfId="0" applyNumberFormat="1" applyFont="1" applyFill="1" applyBorder="1" applyAlignment="1" applyProtection="1">
      <alignment horizontal="right"/>
      <protection locked="0"/>
    </xf>
    <xf numFmtId="4" fontId="49" fillId="0" borderId="1" xfId="0" applyNumberFormat="1" applyFont="1" applyBorder="1" applyAlignment="1" applyProtection="1">
      <alignment horizontal="center"/>
      <protection locked="0"/>
    </xf>
    <xf numFmtId="4" fontId="5" fillId="5" borderId="0" xfId="0" applyNumberFormat="1" applyFont="1" applyFill="1" applyAlignment="1" applyProtection="1">
      <alignment horizontal="left"/>
      <protection locked="0"/>
    </xf>
    <xf numFmtId="3" fontId="4" fillId="5" borderId="0" xfId="0" applyNumberFormat="1" applyFont="1" applyFill="1" applyAlignment="1" applyProtection="1">
      <alignment horizontal="center"/>
      <protection locked="0"/>
    </xf>
    <xf numFmtId="4" fontId="4" fillId="5" borderId="0" xfId="0" applyNumberFormat="1" applyFont="1" applyFill="1" applyAlignment="1" applyProtection="1">
      <alignment horizontal="center"/>
      <protection locked="0"/>
    </xf>
    <xf numFmtId="0" fontId="53" fillId="5" borderId="0" xfId="0" applyFont="1" applyFill="1" applyAlignment="1">
      <alignment vertical="center"/>
    </xf>
    <xf numFmtId="4" fontId="40" fillId="5" borderId="0" xfId="0" applyNumberFormat="1" applyFont="1" applyFill="1" applyAlignment="1" applyProtection="1">
      <alignment horizontal="left"/>
      <protection locked="0"/>
    </xf>
    <xf numFmtId="4" fontId="40" fillId="0" borderId="3" xfId="0" applyNumberFormat="1" applyFont="1" applyBorder="1" applyAlignment="1" applyProtection="1">
      <alignment horizontal="justify"/>
      <protection locked="0"/>
    </xf>
    <xf numFmtId="164" fontId="40" fillId="0" borderId="4" xfId="0" applyNumberFormat="1" applyFont="1" applyBorder="1" applyAlignment="1" applyProtection="1">
      <alignment horizontal="right"/>
      <protection locked="0"/>
    </xf>
    <xf numFmtId="4" fontId="55" fillId="0" borderId="0" xfId="0" applyNumberFormat="1" applyFont="1" applyAlignment="1" applyProtection="1">
      <alignment horizontal="center"/>
      <protection locked="0"/>
    </xf>
    <xf numFmtId="3" fontId="4" fillId="0" borderId="0" xfId="0" applyNumberFormat="1" applyFont="1" applyFill="1" applyBorder="1" applyAlignment="1" applyProtection="1">
      <alignment horizontal="center"/>
      <protection locked="0"/>
    </xf>
    <xf numFmtId="4" fontId="56" fillId="0" borderId="5" xfId="0" applyNumberFormat="1" applyFont="1" applyBorder="1" applyAlignment="1" applyProtection="1">
      <alignment horizontal="justify"/>
      <protection locked="0"/>
    </xf>
    <xf numFmtId="0" fontId="58" fillId="5" borderId="0" xfId="2" applyFont="1" applyFill="1" applyAlignment="1" applyProtection="1">
      <alignment vertical="center"/>
    </xf>
    <xf numFmtId="4" fontId="62" fillId="3" borderId="0" xfId="0" applyNumberFormat="1" applyFont="1" applyFill="1" applyAlignment="1" applyProtection="1">
      <alignment horizontal="justify"/>
      <protection locked="0"/>
    </xf>
    <xf numFmtId="4" fontId="63" fillId="3" borderId="0" xfId="0" applyNumberFormat="1" applyFont="1" applyFill="1" applyAlignment="1" applyProtection="1">
      <alignment horizontal="justify"/>
      <protection locked="0"/>
    </xf>
    <xf numFmtId="4" fontId="32" fillId="3" borderId="0" xfId="0" applyNumberFormat="1" applyFont="1" applyFill="1" applyAlignment="1" applyProtection="1">
      <alignment horizontal="left"/>
      <protection locked="0"/>
    </xf>
    <xf numFmtId="4" fontId="50" fillId="3" borderId="0" xfId="2" applyNumberFormat="1" applyFont="1" applyFill="1" applyAlignment="1" applyProtection="1">
      <alignment horizontal="center"/>
      <protection locked="0"/>
    </xf>
    <xf numFmtId="0" fontId="64" fillId="3" borderId="0" xfId="0" applyFont="1" applyFill="1" applyAlignment="1">
      <alignment horizontal="right"/>
    </xf>
    <xf numFmtId="4" fontId="68" fillId="3" borderId="0" xfId="2" applyNumberFormat="1" applyFont="1" applyFill="1" applyAlignment="1" applyProtection="1">
      <alignment horizontal="center"/>
      <protection locked="0"/>
    </xf>
    <xf numFmtId="4" fontId="61" fillId="6" borderId="0" xfId="0" applyNumberFormat="1" applyFont="1" applyFill="1" applyBorder="1" applyAlignment="1" applyProtection="1">
      <alignment horizontal="left"/>
      <protection locked="0"/>
    </xf>
    <xf numFmtId="3" fontId="52" fillId="6" borderId="0" xfId="0" applyNumberFormat="1" applyFont="1" applyFill="1" applyBorder="1" applyAlignment="1" applyProtection="1">
      <alignment horizontal="center"/>
      <protection locked="0"/>
    </xf>
    <xf numFmtId="4" fontId="52" fillId="6" borderId="0" xfId="0" applyNumberFormat="1" applyFont="1" applyFill="1" applyBorder="1" applyAlignment="1" applyProtection="1">
      <alignment horizontal="center"/>
      <protection locked="0"/>
    </xf>
    <xf numFmtId="4" fontId="53" fillId="6" borderId="0" xfId="0" applyNumberFormat="1" applyFont="1" applyFill="1" applyBorder="1" applyAlignment="1" applyProtection="1">
      <alignment horizontal="center"/>
      <protection locked="0"/>
    </xf>
    <xf numFmtId="4" fontId="53" fillId="6" borderId="0" xfId="0" applyNumberFormat="1" applyFont="1" applyFill="1" applyAlignment="1" applyProtection="1">
      <alignment horizontal="center"/>
      <protection locked="0"/>
    </xf>
    <xf numFmtId="4" fontId="4" fillId="6" borderId="0" xfId="0" applyNumberFormat="1" applyFont="1" applyFill="1" applyAlignment="1" applyProtection="1">
      <alignment horizontal="center"/>
      <protection locked="0"/>
    </xf>
    <xf numFmtId="4" fontId="54" fillId="6" borderId="0" xfId="0" applyNumberFormat="1" applyFont="1" applyFill="1" applyBorder="1" applyAlignment="1" applyProtection="1">
      <alignment horizontal="left"/>
      <protection locked="0"/>
    </xf>
    <xf numFmtId="4" fontId="58" fillId="6" borderId="0" xfId="2" applyNumberFormat="1" applyFont="1" applyFill="1" applyBorder="1" applyAlignment="1" applyProtection="1">
      <alignment horizontal="left"/>
      <protection locked="0"/>
    </xf>
    <xf numFmtId="3" fontId="58" fillId="6" borderId="0" xfId="2" applyNumberFormat="1" applyFont="1" applyFill="1" applyBorder="1" applyAlignment="1" applyProtection="1">
      <alignment horizontal="center"/>
      <protection locked="0"/>
    </xf>
    <xf numFmtId="4" fontId="58" fillId="6" borderId="0" xfId="2" applyNumberFormat="1" applyFont="1" applyFill="1" applyBorder="1" applyAlignment="1" applyProtection="1">
      <alignment horizontal="center"/>
      <protection locked="0"/>
    </xf>
    <xf numFmtId="4" fontId="11" fillId="6" borderId="0" xfId="0" applyNumberFormat="1" applyFont="1" applyFill="1" applyAlignment="1" applyProtection="1">
      <alignment horizontal="right"/>
      <protection locked="0"/>
    </xf>
    <xf numFmtId="3" fontId="11" fillId="6" borderId="0" xfId="0" applyNumberFormat="1" applyFont="1" applyFill="1" applyAlignment="1" applyProtection="1">
      <alignment horizontal="center"/>
      <protection locked="0"/>
    </xf>
    <xf numFmtId="4" fontId="11" fillId="6" borderId="0" xfId="0" applyNumberFormat="1" applyFont="1" applyFill="1" applyAlignment="1" applyProtection="1">
      <alignment horizontal="center"/>
      <protection locked="0"/>
    </xf>
    <xf numFmtId="0" fontId="58" fillId="6" borderId="0" xfId="2" applyFont="1" applyFill="1" applyAlignment="1" applyProtection="1"/>
    <xf numFmtId="3" fontId="4" fillId="6" borderId="0" xfId="0" applyNumberFormat="1" applyFont="1" applyFill="1" applyAlignment="1" applyProtection="1">
      <alignment horizontal="center"/>
      <protection locked="0"/>
    </xf>
    <xf numFmtId="0" fontId="58" fillId="5" borderId="0" xfId="2" applyFont="1" applyFill="1" applyAlignment="1" applyProtection="1"/>
    <xf numFmtId="3" fontId="3" fillId="5" borderId="0" xfId="2" applyNumberFormat="1" applyFill="1" applyAlignment="1" applyProtection="1">
      <alignment horizontal="right"/>
      <protection locked="0"/>
    </xf>
    <xf numFmtId="4" fontId="58" fillId="5" borderId="0" xfId="2" applyNumberFormat="1" applyFont="1" applyFill="1" applyAlignment="1" applyProtection="1">
      <alignment horizontal="left"/>
      <protection locked="0"/>
    </xf>
    <xf numFmtId="4" fontId="58" fillId="5" borderId="0" xfId="2" applyNumberFormat="1" applyFont="1" applyFill="1" applyAlignment="1" applyProtection="1">
      <alignment horizontal="center"/>
      <protection locked="0"/>
    </xf>
    <xf numFmtId="4" fontId="66" fillId="5" borderId="0" xfId="2" applyNumberFormat="1" applyFont="1" applyFill="1" applyAlignment="1" applyProtection="1">
      <alignment horizontal="center"/>
      <protection locked="0"/>
    </xf>
    <xf numFmtId="0" fontId="0" fillId="5" borderId="0" xfId="0" applyFill="1"/>
    <xf numFmtId="4" fontId="69" fillId="5" borderId="0" xfId="2" applyNumberFormat="1" applyFont="1" applyFill="1" applyAlignment="1" applyProtection="1">
      <alignment horizontal="left"/>
      <protection locked="0"/>
    </xf>
    <xf numFmtId="3" fontId="58" fillId="5" borderId="0" xfId="2" applyNumberFormat="1" applyFont="1" applyFill="1" applyAlignment="1" applyProtection="1">
      <alignment horizontal="center"/>
      <protection locked="0"/>
    </xf>
    <xf numFmtId="4" fontId="61" fillId="0" borderId="0" xfId="0" applyNumberFormat="1" applyFont="1" applyFill="1" applyAlignment="1" applyProtection="1">
      <alignment horizontal="left"/>
      <protection locked="0"/>
    </xf>
    <xf numFmtId="4" fontId="4" fillId="5" borderId="0" xfId="0" applyNumberFormat="1" applyFont="1" applyFill="1" applyAlignment="1" applyProtection="1">
      <alignment horizontal="right"/>
      <protection locked="0"/>
    </xf>
    <xf numFmtId="0" fontId="72" fillId="0" borderId="0" xfId="0" applyFont="1" applyAlignment="1">
      <alignment vertical="center"/>
    </xf>
    <xf numFmtId="4" fontId="5" fillId="0" borderId="0" xfId="0" applyNumberFormat="1" applyFont="1" applyFill="1" applyAlignment="1" applyProtection="1">
      <alignment horizontal="center"/>
      <protection locked="0"/>
    </xf>
    <xf numFmtId="4" fontId="51" fillId="0" borderId="0" xfId="0" applyNumberFormat="1" applyFont="1" applyFill="1" applyAlignment="1" applyProtection="1">
      <alignment horizontal="center"/>
      <protection locked="0"/>
    </xf>
    <xf numFmtId="3" fontId="51" fillId="0" borderId="0" xfId="0" applyNumberFormat="1" applyFont="1" applyAlignment="1" applyProtection="1">
      <alignment horizontal="center" vertical="center"/>
      <protection locked="0"/>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3.xml"/><Relationship Id="rId3" Type="http://schemas.openxmlformats.org/officeDocument/2006/relationships/chartsheet" Target="chartsheets/sheet3.xml"/><Relationship Id="rId7" Type="http://schemas.openxmlformats.org/officeDocument/2006/relationships/worksheet" Target="worksheets/sheet2.xml"/><Relationship Id="rId12" Type="http://schemas.openxmlformats.org/officeDocument/2006/relationships/calcChain" Target="calcChain.xml"/><Relationship Id="rId2" Type="http://schemas.openxmlformats.org/officeDocument/2006/relationships/chartsheet" Target="chartsheets/sheet2.xml"/><Relationship Id="rId1" Type="http://schemas.openxmlformats.org/officeDocument/2006/relationships/chartsheet" Target="chartsheets/sheet1.xml"/><Relationship Id="rId6" Type="http://schemas.openxmlformats.org/officeDocument/2006/relationships/worksheet" Target="worksheets/sheet1.xml"/><Relationship Id="rId11" Type="http://schemas.openxmlformats.org/officeDocument/2006/relationships/sharedStrings" Target="sharedStrings.xml"/><Relationship Id="rId5" Type="http://schemas.openxmlformats.org/officeDocument/2006/relationships/chartsheet" Target="chartsheets/sheet5.xml"/><Relationship Id="rId10" Type="http://schemas.openxmlformats.org/officeDocument/2006/relationships/styles" Target="styles.xml"/><Relationship Id="rId4" Type="http://schemas.openxmlformats.org/officeDocument/2006/relationships/chartsheet" Target="chart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Sheet1!$A$31:$B$31</c:f>
              <c:strCache>
                <c:ptCount val="2"/>
                <c:pt idx="0">
                  <c:v>STEP 1</c:v>
                </c:pt>
                <c:pt idx="1">
                  <c:v>Enter total cost of vehicle in HKD (FOB)</c:v>
                </c:pt>
              </c:strCache>
            </c:strRef>
          </c:tx>
          <c:invertIfNegative val="0"/>
          <c:val>
            <c:numRef>
              <c:f>Sheet1!$C$31</c:f>
              <c:numCache>
                <c:formatCode>#,##0</c:formatCode>
                <c:ptCount val="1"/>
                <c:pt idx="0">
                  <c:v>200000</c:v>
                </c:pt>
              </c:numCache>
            </c:numRef>
          </c:val>
        </c:ser>
        <c:dLbls>
          <c:showLegendKey val="0"/>
          <c:showVal val="0"/>
          <c:showCatName val="0"/>
          <c:showSerName val="0"/>
          <c:showPercent val="0"/>
          <c:showBubbleSize val="0"/>
        </c:dLbls>
        <c:gapWidth val="150"/>
        <c:axId val="248379480"/>
        <c:axId val="248379864"/>
      </c:barChart>
      <c:catAx>
        <c:axId val="248379480"/>
        <c:scaling>
          <c:orientation val="minMax"/>
        </c:scaling>
        <c:delete val="0"/>
        <c:axPos val="b"/>
        <c:majorTickMark val="out"/>
        <c:minorTickMark val="none"/>
        <c:tickLblPos val="nextTo"/>
        <c:crossAx val="248379864"/>
        <c:crosses val="autoZero"/>
        <c:auto val="1"/>
        <c:lblAlgn val="ctr"/>
        <c:lblOffset val="100"/>
        <c:noMultiLvlLbl val="0"/>
      </c:catAx>
      <c:valAx>
        <c:axId val="248379864"/>
        <c:scaling>
          <c:orientation val="minMax"/>
        </c:scaling>
        <c:delete val="0"/>
        <c:axPos val="l"/>
        <c:majorGridlines/>
        <c:numFmt formatCode="#,##0" sourceLinked="1"/>
        <c:majorTickMark val="out"/>
        <c:minorTickMark val="none"/>
        <c:tickLblPos val="nextTo"/>
        <c:crossAx val="248379480"/>
        <c:crosses val="autoZero"/>
        <c:crossBetween val="between"/>
      </c:valAx>
    </c:plotArea>
    <c:legend>
      <c:legendPos val="r"/>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Sheet1!$A$31:$B$31</c:f>
              <c:strCache>
                <c:ptCount val="2"/>
                <c:pt idx="0">
                  <c:v>STEP 1</c:v>
                </c:pt>
                <c:pt idx="1">
                  <c:v>Enter total cost of vehicle in HKD (FOB)</c:v>
                </c:pt>
              </c:strCache>
            </c:strRef>
          </c:tx>
          <c:invertIfNegative val="0"/>
          <c:val>
            <c:numRef>
              <c:f>Sheet1!$C$31</c:f>
              <c:numCache>
                <c:formatCode>#,##0</c:formatCode>
                <c:ptCount val="1"/>
                <c:pt idx="0">
                  <c:v>200000</c:v>
                </c:pt>
              </c:numCache>
            </c:numRef>
          </c:val>
        </c:ser>
        <c:dLbls>
          <c:showLegendKey val="0"/>
          <c:showVal val="0"/>
          <c:showCatName val="0"/>
          <c:showSerName val="0"/>
          <c:showPercent val="0"/>
          <c:showBubbleSize val="0"/>
        </c:dLbls>
        <c:gapWidth val="150"/>
        <c:axId val="317212400"/>
        <c:axId val="317212784"/>
      </c:barChart>
      <c:catAx>
        <c:axId val="317212400"/>
        <c:scaling>
          <c:orientation val="minMax"/>
        </c:scaling>
        <c:delete val="0"/>
        <c:axPos val="b"/>
        <c:majorTickMark val="out"/>
        <c:minorTickMark val="none"/>
        <c:tickLblPos val="nextTo"/>
        <c:crossAx val="317212784"/>
        <c:crosses val="autoZero"/>
        <c:auto val="1"/>
        <c:lblAlgn val="ctr"/>
        <c:lblOffset val="100"/>
        <c:noMultiLvlLbl val="0"/>
      </c:catAx>
      <c:valAx>
        <c:axId val="317212784"/>
        <c:scaling>
          <c:orientation val="minMax"/>
        </c:scaling>
        <c:delete val="0"/>
        <c:axPos val="l"/>
        <c:majorGridlines/>
        <c:numFmt formatCode="#,##0" sourceLinked="1"/>
        <c:majorTickMark val="out"/>
        <c:minorTickMark val="none"/>
        <c:tickLblPos val="nextTo"/>
        <c:crossAx val="317212400"/>
        <c:crosses val="autoZero"/>
        <c:crossBetween val="between"/>
      </c:valAx>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Sheet1!$A$31:$B$31</c:f>
              <c:strCache>
                <c:ptCount val="2"/>
                <c:pt idx="0">
                  <c:v>STEP 1</c:v>
                </c:pt>
                <c:pt idx="1">
                  <c:v>Enter total cost of vehicle in HKD (FOB)</c:v>
                </c:pt>
              </c:strCache>
            </c:strRef>
          </c:tx>
          <c:invertIfNegative val="0"/>
          <c:val>
            <c:numRef>
              <c:f>Sheet1!$C$31</c:f>
              <c:numCache>
                <c:formatCode>#,##0</c:formatCode>
                <c:ptCount val="1"/>
                <c:pt idx="0">
                  <c:v>200000</c:v>
                </c:pt>
              </c:numCache>
            </c:numRef>
          </c:val>
        </c:ser>
        <c:dLbls>
          <c:showLegendKey val="0"/>
          <c:showVal val="0"/>
          <c:showCatName val="0"/>
          <c:showSerName val="0"/>
          <c:showPercent val="0"/>
          <c:showBubbleSize val="0"/>
        </c:dLbls>
        <c:gapWidth val="150"/>
        <c:axId val="317254080"/>
        <c:axId val="317254464"/>
      </c:barChart>
      <c:catAx>
        <c:axId val="317254080"/>
        <c:scaling>
          <c:orientation val="minMax"/>
        </c:scaling>
        <c:delete val="0"/>
        <c:axPos val="b"/>
        <c:majorTickMark val="out"/>
        <c:minorTickMark val="none"/>
        <c:tickLblPos val="nextTo"/>
        <c:crossAx val="317254464"/>
        <c:crosses val="autoZero"/>
        <c:auto val="1"/>
        <c:lblAlgn val="ctr"/>
        <c:lblOffset val="100"/>
        <c:noMultiLvlLbl val="0"/>
      </c:catAx>
      <c:valAx>
        <c:axId val="317254464"/>
        <c:scaling>
          <c:orientation val="minMax"/>
        </c:scaling>
        <c:delete val="0"/>
        <c:axPos val="l"/>
        <c:majorGridlines/>
        <c:numFmt formatCode="#,##0" sourceLinked="1"/>
        <c:majorTickMark val="out"/>
        <c:minorTickMark val="none"/>
        <c:tickLblPos val="nextTo"/>
        <c:crossAx val="317254080"/>
        <c:crosses val="autoZero"/>
        <c:crossBetween val="between"/>
      </c:valAx>
    </c:plotArea>
    <c:legend>
      <c:legendPos val="r"/>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Sheet1!$A$31:$B$31</c:f>
              <c:strCache>
                <c:ptCount val="2"/>
                <c:pt idx="0">
                  <c:v>STEP 1</c:v>
                </c:pt>
                <c:pt idx="1">
                  <c:v>Enter total cost of vehicle in HKD (FOB)</c:v>
                </c:pt>
              </c:strCache>
            </c:strRef>
          </c:tx>
          <c:invertIfNegative val="0"/>
          <c:val>
            <c:numRef>
              <c:f>Sheet1!$C$31</c:f>
              <c:numCache>
                <c:formatCode>#,##0</c:formatCode>
                <c:ptCount val="1"/>
                <c:pt idx="0">
                  <c:v>200000</c:v>
                </c:pt>
              </c:numCache>
            </c:numRef>
          </c:val>
        </c:ser>
        <c:dLbls>
          <c:showLegendKey val="0"/>
          <c:showVal val="0"/>
          <c:showCatName val="0"/>
          <c:showSerName val="0"/>
          <c:showPercent val="0"/>
          <c:showBubbleSize val="0"/>
        </c:dLbls>
        <c:gapWidth val="150"/>
        <c:axId val="317380592"/>
        <c:axId val="317325248"/>
      </c:barChart>
      <c:catAx>
        <c:axId val="317380592"/>
        <c:scaling>
          <c:orientation val="minMax"/>
        </c:scaling>
        <c:delete val="0"/>
        <c:axPos val="b"/>
        <c:majorTickMark val="out"/>
        <c:minorTickMark val="none"/>
        <c:tickLblPos val="nextTo"/>
        <c:crossAx val="317325248"/>
        <c:crosses val="autoZero"/>
        <c:auto val="1"/>
        <c:lblAlgn val="ctr"/>
        <c:lblOffset val="100"/>
        <c:noMultiLvlLbl val="0"/>
      </c:catAx>
      <c:valAx>
        <c:axId val="317325248"/>
        <c:scaling>
          <c:orientation val="minMax"/>
        </c:scaling>
        <c:delete val="0"/>
        <c:axPos val="l"/>
        <c:majorGridlines/>
        <c:numFmt formatCode="#,##0" sourceLinked="1"/>
        <c:majorTickMark val="out"/>
        <c:minorTickMark val="none"/>
        <c:tickLblPos val="nextTo"/>
        <c:crossAx val="317380592"/>
        <c:crosses val="autoZero"/>
        <c:crossBetween val="between"/>
      </c:valAx>
    </c:plotArea>
    <c:legend>
      <c:legendPos val="r"/>
      <c:overlay val="0"/>
    </c:legend>
    <c:plotVisOnly val="1"/>
    <c:dispBlanksAs val="gap"/>
    <c:showDLblsOverMax val="0"/>
  </c:char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Sheet1!$A$31:$B$31</c:f>
              <c:strCache>
                <c:ptCount val="2"/>
                <c:pt idx="0">
                  <c:v>STEP 1</c:v>
                </c:pt>
                <c:pt idx="1">
                  <c:v>Enter total cost of vehicle in HKD (FOB)</c:v>
                </c:pt>
              </c:strCache>
            </c:strRef>
          </c:tx>
          <c:invertIfNegative val="0"/>
          <c:val>
            <c:numRef>
              <c:f>Sheet1!$C$31</c:f>
              <c:numCache>
                <c:formatCode>#,##0</c:formatCode>
                <c:ptCount val="1"/>
                <c:pt idx="0">
                  <c:v>200000</c:v>
                </c:pt>
              </c:numCache>
            </c:numRef>
          </c:val>
        </c:ser>
        <c:dLbls>
          <c:showLegendKey val="0"/>
          <c:showVal val="0"/>
          <c:showCatName val="0"/>
          <c:showSerName val="0"/>
          <c:showPercent val="0"/>
          <c:showBubbleSize val="0"/>
        </c:dLbls>
        <c:gapWidth val="150"/>
        <c:axId val="317326032"/>
        <c:axId val="317326424"/>
      </c:barChart>
      <c:catAx>
        <c:axId val="317326032"/>
        <c:scaling>
          <c:orientation val="minMax"/>
        </c:scaling>
        <c:delete val="0"/>
        <c:axPos val="b"/>
        <c:majorTickMark val="out"/>
        <c:minorTickMark val="none"/>
        <c:tickLblPos val="nextTo"/>
        <c:crossAx val="317326424"/>
        <c:crosses val="autoZero"/>
        <c:auto val="1"/>
        <c:lblAlgn val="ctr"/>
        <c:lblOffset val="100"/>
        <c:noMultiLvlLbl val="0"/>
      </c:catAx>
      <c:valAx>
        <c:axId val="317326424"/>
        <c:scaling>
          <c:orientation val="minMax"/>
        </c:scaling>
        <c:delete val="0"/>
        <c:axPos val="l"/>
        <c:majorGridlines/>
        <c:numFmt formatCode="#,##0" sourceLinked="1"/>
        <c:majorTickMark val="out"/>
        <c:minorTickMark val="none"/>
        <c:tickLblPos val="nextTo"/>
        <c:crossAx val="317326032"/>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zoomScale="102"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102"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102"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zoomScale="102"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image" Target="../media/image1.png"/><Relationship Id="rId1" Type="http://schemas.openxmlformats.org/officeDocument/2006/relationships/hyperlink" Target="http://www.ofx.com/en-au?pid=327" TargetMode="External"/><Relationship Id="rId5" Type="http://schemas.openxmlformats.org/officeDocument/2006/relationships/hyperlink" Target="http://www.facebook.com/prestigemotorsportaust" TargetMode="External"/><Relationship Id="rId4" Type="http://schemas.openxmlformats.org/officeDocument/2006/relationships/hyperlink" Target="http://www.prestigemotorsport.com.au" TargetMode="External"/></Relationships>
</file>

<file path=xl/drawings/drawing1.xml><?xml version="1.0" encoding="utf-8"?>
<xdr:wsDr xmlns:xdr="http://schemas.openxmlformats.org/drawingml/2006/spreadsheetDrawing" xmlns:a="http://schemas.openxmlformats.org/drawingml/2006/main">
  <xdr:absoluteAnchor>
    <xdr:pos x="0" y="0"/>
    <xdr:ext cx="9300882" cy="607919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00882" cy="607919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0882" cy="607919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0882" cy="607919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300882" cy="607919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twoCellAnchor editAs="oneCell">
    <xdr:from>
      <xdr:col>3</xdr:col>
      <xdr:colOff>197922</xdr:colOff>
      <xdr:row>32</xdr:row>
      <xdr:rowOff>437030</xdr:rowOff>
    </xdr:from>
    <xdr:to>
      <xdr:col>4</xdr:col>
      <xdr:colOff>308016</xdr:colOff>
      <xdr:row>41</xdr:row>
      <xdr:rowOff>347382</xdr:rowOff>
    </xdr:to>
    <xdr:sp macro="" textlink="">
      <xdr:nvSpPr>
        <xdr:cNvPr id="1052" name="Text Box 28"/>
        <xdr:cNvSpPr txBox="1">
          <a:spLocks noChangeArrowheads="1"/>
        </xdr:cNvSpPr>
      </xdr:nvSpPr>
      <xdr:spPr bwMode="auto">
        <a:xfrm>
          <a:off x="7672246" y="6499412"/>
          <a:ext cx="3292564" cy="3597088"/>
        </a:xfrm>
        <a:prstGeom prst="rect">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a:ln w="9525">
          <a:solidFill>
            <a:srgbClr val="333300"/>
          </a:solidFill>
          <a:miter lim="800000"/>
          <a:headEnd/>
          <a:tailEnd/>
        </a:ln>
      </xdr:spPr>
      <xdr:txBody>
        <a:bodyPr vertOverflow="clip" wrap="square" lIns="27432" tIns="27432" rIns="27432" bIns="0" anchor="t" upright="1"/>
        <a:lstStyle/>
        <a:p>
          <a:pPr algn="ctr" rtl="0">
            <a:defRPr sz="1000"/>
          </a:pPr>
          <a:endParaRPr lang="en-AU" sz="400" b="1" i="0" u="none" strike="noStrike" baseline="0">
            <a:solidFill>
              <a:sysClr val="windowText" lastClr="000000"/>
            </a:solidFill>
            <a:latin typeface="Arial"/>
            <a:cs typeface="Arial"/>
          </a:endParaRPr>
        </a:p>
        <a:p>
          <a:pPr algn="ctr" rtl="0">
            <a:defRPr sz="1000"/>
          </a:pPr>
          <a:r>
            <a:rPr lang="en-AU" sz="1600" b="1" i="0" u="none" strike="noStrike" baseline="0">
              <a:solidFill>
                <a:sysClr val="windowText" lastClr="000000"/>
              </a:solidFill>
              <a:latin typeface="Arial"/>
              <a:cs typeface="Arial"/>
            </a:rPr>
            <a:t>To obtain a realistic cost estimate, please follow the steps and alter the figures shown in BLUE to suit your situation</a:t>
          </a:r>
        </a:p>
        <a:p>
          <a:pPr rtl="0"/>
          <a:endParaRPr lang="en-AU" sz="900">
            <a:effectLst/>
          </a:endParaRPr>
        </a:p>
        <a:p>
          <a:pPr algn="ctr" rtl="0">
            <a:defRPr sz="1000"/>
          </a:pPr>
          <a:r>
            <a:rPr lang="en-AU" sz="1600" b="1" i="0" u="none" strike="noStrike" baseline="0">
              <a:solidFill>
                <a:sysClr val="windowText" lastClr="000000"/>
              </a:solidFill>
              <a:latin typeface="Arial"/>
              <a:cs typeface="Arial"/>
            </a:rPr>
            <a:t>Mouse over  each cost box to view comments with further information</a:t>
          </a:r>
        </a:p>
        <a:p>
          <a:pPr algn="ctr" rtl="0">
            <a:defRPr sz="1000"/>
          </a:pPr>
          <a:endParaRPr lang="en-AU" sz="900" b="1" i="0" u="none" strike="noStrike" baseline="0">
            <a:solidFill>
              <a:sysClr val="windowText" lastClr="000000"/>
            </a:solidFill>
            <a:latin typeface="Arial"/>
            <a:cs typeface="Arial"/>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en-AU" sz="1600" b="1" i="0" baseline="0">
              <a:effectLst/>
              <a:latin typeface="Arial" pitchFamily="34" charset="0"/>
              <a:ea typeface="+mn-ea"/>
              <a:cs typeface="Arial" pitchFamily="34" charset="0"/>
            </a:rPr>
            <a:t>If you require assistance, please contact us and we will be more than happy to help</a:t>
          </a:r>
          <a:endParaRPr lang="en-AU" sz="1600">
            <a:effectLst/>
            <a:latin typeface="Arial" pitchFamily="34" charset="0"/>
            <a:cs typeface="Arial" pitchFamily="34" charset="0"/>
          </a:endParaRPr>
        </a:p>
        <a:p>
          <a:pPr algn="ctr" rtl="0">
            <a:defRPr sz="1000"/>
          </a:pPr>
          <a:endParaRPr lang="en-AU" sz="1600" b="1" i="0" u="none" strike="noStrike" baseline="0">
            <a:solidFill>
              <a:sysClr val="windowText" lastClr="000000"/>
            </a:solidFill>
            <a:latin typeface="Arial"/>
            <a:cs typeface="Arial"/>
          </a:endParaRPr>
        </a:p>
        <a:p>
          <a:pPr algn="ctr" rtl="0">
            <a:defRPr sz="1000"/>
          </a:pPr>
          <a:r>
            <a:rPr lang="en-AU" sz="1600" b="1" i="0" u="none" strike="noStrike" baseline="0">
              <a:solidFill>
                <a:sysClr val="windowText" lastClr="000000"/>
              </a:solidFill>
              <a:latin typeface="Arial"/>
              <a:cs typeface="Arial"/>
            </a:rPr>
            <a:t>Most vehicles will be on road within 8 to 10 weeks of export</a:t>
          </a:r>
        </a:p>
      </xdr:txBody>
    </xdr:sp>
    <xdr:clientData/>
  </xdr:twoCellAnchor>
  <xdr:twoCellAnchor editAs="oneCell">
    <xdr:from>
      <xdr:col>3</xdr:col>
      <xdr:colOff>593910</xdr:colOff>
      <xdr:row>42</xdr:row>
      <xdr:rowOff>257735</xdr:rowOff>
    </xdr:from>
    <xdr:to>
      <xdr:col>4</xdr:col>
      <xdr:colOff>286987</xdr:colOff>
      <xdr:row>45</xdr:row>
      <xdr:rowOff>347382</xdr:rowOff>
    </xdr:to>
    <xdr:sp macro="" textlink="">
      <xdr:nvSpPr>
        <xdr:cNvPr id="1053" name="Text Box 29"/>
        <xdr:cNvSpPr txBox="1">
          <a:spLocks noChangeArrowheads="1"/>
        </xdr:cNvSpPr>
      </xdr:nvSpPr>
      <xdr:spPr bwMode="auto">
        <a:xfrm>
          <a:off x="8068234" y="10376647"/>
          <a:ext cx="2875547" cy="1411941"/>
        </a:xfrm>
        <a:prstGeom prst="rect">
          <a:avLst/>
        </a:prstGeom>
        <a:solidFill>
          <a:schemeClr val="accent1">
            <a:lumMod val="75000"/>
          </a:schemeClr>
        </a:solidFill>
        <a:ln w="9525">
          <a:solidFill>
            <a:srgbClr val="333300"/>
          </a:solidFill>
          <a:miter lim="800000"/>
          <a:headEnd/>
          <a:tailEnd/>
        </a:ln>
      </xdr:spPr>
      <xdr:txBody>
        <a:bodyPr vertOverflow="clip" wrap="square" lIns="27432" tIns="22860" rIns="27432" bIns="0" anchor="t" upright="1"/>
        <a:lstStyle/>
        <a:p>
          <a:pPr algn="ctr" rtl="0">
            <a:defRPr sz="1000"/>
          </a:pPr>
          <a:endParaRPr lang="en-AU" sz="500" b="1" i="0" u="none" strike="noStrike" baseline="0">
            <a:solidFill>
              <a:srgbClr val="FFFFFF"/>
            </a:solidFill>
            <a:latin typeface="Arial"/>
            <a:cs typeface="Arial"/>
          </a:endParaRPr>
        </a:p>
        <a:p>
          <a:pPr algn="ctr" rtl="0">
            <a:defRPr sz="1000"/>
          </a:pPr>
          <a:r>
            <a:rPr lang="en-AU" sz="1600" b="1" i="0" u="none" strike="noStrike" baseline="0">
              <a:solidFill>
                <a:srgbClr val="FFFFFF"/>
              </a:solidFill>
              <a:latin typeface="Arial"/>
              <a:cs typeface="Arial"/>
            </a:rPr>
            <a:t>These amounts are consolidated into one invoice by the shipping agent, for payment prior to collection of the vehicle</a:t>
          </a:r>
        </a:p>
      </xdr:txBody>
    </xdr:sp>
    <xdr:clientData/>
  </xdr:twoCellAnchor>
  <xdr:twoCellAnchor editAs="oneCell">
    <xdr:from>
      <xdr:col>3</xdr:col>
      <xdr:colOff>593910</xdr:colOff>
      <xdr:row>49</xdr:row>
      <xdr:rowOff>212912</xdr:rowOff>
    </xdr:from>
    <xdr:to>
      <xdr:col>4</xdr:col>
      <xdr:colOff>269667</xdr:colOff>
      <xdr:row>51</xdr:row>
      <xdr:rowOff>254825</xdr:rowOff>
    </xdr:to>
    <xdr:sp macro="" textlink="">
      <xdr:nvSpPr>
        <xdr:cNvPr id="1062" name="Text Box 38"/>
        <xdr:cNvSpPr txBox="1">
          <a:spLocks noChangeArrowheads="1"/>
        </xdr:cNvSpPr>
      </xdr:nvSpPr>
      <xdr:spPr bwMode="auto">
        <a:xfrm>
          <a:off x="8068234" y="12505765"/>
          <a:ext cx="2858227" cy="899672"/>
        </a:xfrm>
        <a:prstGeom prst="rect">
          <a:avLst/>
        </a:prstGeom>
        <a:solidFill>
          <a:schemeClr val="accent1">
            <a:lumMod val="75000"/>
          </a:schemeClr>
        </a:solidFill>
        <a:ln w="9525">
          <a:solidFill>
            <a:srgbClr val="333300"/>
          </a:solidFill>
          <a:miter lim="800000"/>
          <a:headEnd/>
          <a:tailEnd/>
        </a:ln>
      </xdr:spPr>
      <xdr:txBody>
        <a:bodyPr vertOverflow="clip" wrap="square" lIns="27432" tIns="22860" rIns="27432" bIns="0" anchor="t" upright="1"/>
        <a:lstStyle/>
        <a:p>
          <a:pPr algn="ctr" rtl="0">
            <a:defRPr sz="1000"/>
          </a:pPr>
          <a:endParaRPr lang="en-AU" sz="400" b="1" i="0" u="none" strike="noStrike" baseline="0">
            <a:solidFill>
              <a:schemeClr val="bg1"/>
            </a:solidFill>
            <a:latin typeface="Arial"/>
            <a:cs typeface="Arial"/>
          </a:endParaRPr>
        </a:p>
        <a:p>
          <a:pPr algn="ctr" rtl="0">
            <a:defRPr sz="1000"/>
          </a:pPr>
          <a:r>
            <a:rPr lang="en-AU" sz="1600" b="1" i="0" u="none" strike="noStrike" baseline="0">
              <a:solidFill>
                <a:schemeClr val="bg1"/>
              </a:solidFill>
              <a:latin typeface="Arial"/>
              <a:cs typeface="Arial"/>
            </a:rPr>
            <a:t>You pay for compliance and new tyres directly to the compliance workshop</a:t>
          </a:r>
        </a:p>
      </xdr:txBody>
    </xdr:sp>
    <xdr:clientData/>
  </xdr:twoCellAnchor>
  <xdr:twoCellAnchor>
    <xdr:from>
      <xdr:col>2</xdr:col>
      <xdr:colOff>1405084</xdr:colOff>
      <xdr:row>44</xdr:row>
      <xdr:rowOff>145467</xdr:rowOff>
    </xdr:from>
    <xdr:to>
      <xdr:col>3</xdr:col>
      <xdr:colOff>579783</xdr:colOff>
      <xdr:row>44</xdr:row>
      <xdr:rowOff>145467</xdr:rowOff>
    </xdr:to>
    <xdr:sp macro="" textlink="">
      <xdr:nvSpPr>
        <xdr:cNvPr id="1384" name="Line 39"/>
        <xdr:cNvSpPr>
          <a:spLocks noChangeShapeType="1"/>
        </xdr:cNvSpPr>
      </xdr:nvSpPr>
      <xdr:spPr bwMode="auto">
        <a:xfrm flipH="1" flipV="1">
          <a:off x="7467466" y="11104820"/>
          <a:ext cx="586641" cy="0"/>
        </a:xfrm>
        <a:prstGeom prst="line">
          <a:avLst/>
        </a:prstGeom>
        <a:noFill/>
        <a:ln w="22225">
          <a:solidFill>
            <a:srgbClr val="000000"/>
          </a:solidFill>
          <a:round/>
          <a:headEnd/>
          <a:tailEnd type="stealth" w="lg" len="lg"/>
        </a:ln>
        <a:effectLst>
          <a:glow rad="63500">
            <a:schemeClr val="accent1">
              <a:satMod val="175000"/>
              <a:alpha val="40000"/>
            </a:schemeClr>
          </a:glow>
        </a:effectLst>
        <a:extLst>
          <a:ext uri="{909E8E84-426E-40DD-AFC4-6F175D3DCCD1}">
            <a14:hiddenFill xmlns:a14="http://schemas.microsoft.com/office/drawing/2010/main">
              <a:noFill/>
            </a14:hiddenFill>
          </a:ext>
        </a:extLst>
      </xdr:spPr>
    </xdr:sp>
    <xdr:clientData/>
  </xdr:twoCellAnchor>
  <xdr:twoCellAnchor>
    <xdr:from>
      <xdr:col>2</xdr:col>
      <xdr:colOff>1405084</xdr:colOff>
      <xdr:row>50</xdr:row>
      <xdr:rowOff>291144</xdr:rowOff>
    </xdr:from>
    <xdr:to>
      <xdr:col>3</xdr:col>
      <xdr:colOff>579783</xdr:colOff>
      <xdr:row>50</xdr:row>
      <xdr:rowOff>291144</xdr:rowOff>
    </xdr:to>
    <xdr:sp macro="" textlink="">
      <xdr:nvSpPr>
        <xdr:cNvPr id="10" name="Line 39"/>
        <xdr:cNvSpPr>
          <a:spLocks noChangeShapeType="1"/>
        </xdr:cNvSpPr>
      </xdr:nvSpPr>
      <xdr:spPr bwMode="auto">
        <a:xfrm flipH="1" flipV="1">
          <a:off x="7467466" y="12942585"/>
          <a:ext cx="586641" cy="0"/>
        </a:xfrm>
        <a:prstGeom prst="line">
          <a:avLst/>
        </a:prstGeom>
        <a:noFill/>
        <a:ln w="22225">
          <a:solidFill>
            <a:srgbClr val="000000"/>
          </a:solidFill>
          <a:round/>
          <a:headEnd/>
          <a:tailEnd type="stealth" w="lg" len="lg"/>
        </a:ln>
        <a:effectLst>
          <a:glow rad="63500">
            <a:schemeClr val="accent1">
              <a:satMod val="175000"/>
              <a:alpha val="40000"/>
            </a:schemeClr>
          </a:glow>
        </a:effectLst>
        <a:extLst>
          <a:ext uri="{909E8E84-426E-40DD-AFC4-6F175D3DCCD1}">
            <a14:hiddenFill xmlns:a14="http://schemas.microsoft.com/office/drawing/2010/main">
              <a:noFill/>
            </a14:hiddenFill>
          </a:ext>
        </a:extLst>
      </xdr:spPr>
    </xdr:sp>
    <xdr:clientData/>
  </xdr:twoCellAnchor>
  <xdr:twoCellAnchor editAs="oneCell">
    <xdr:from>
      <xdr:col>3</xdr:col>
      <xdr:colOff>593910</xdr:colOff>
      <xdr:row>29</xdr:row>
      <xdr:rowOff>44824</xdr:rowOff>
    </xdr:from>
    <xdr:to>
      <xdr:col>4</xdr:col>
      <xdr:colOff>286987</xdr:colOff>
      <xdr:row>32</xdr:row>
      <xdr:rowOff>156884</xdr:rowOff>
    </xdr:to>
    <xdr:sp macro="" textlink="">
      <xdr:nvSpPr>
        <xdr:cNvPr id="11" name="Text Box 29"/>
        <xdr:cNvSpPr txBox="1">
          <a:spLocks noChangeArrowheads="1"/>
        </xdr:cNvSpPr>
      </xdr:nvSpPr>
      <xdr:spPr bwMode="auto">
        <a:xfrm>
          <a:off x="8068234" y="5210736"/>
          <a:ext cx="2875547" cy="1008530"/>
        </a:xfrm>
        <a:prstGeom prst="rect">
          <a:avLst/>
        </a:prstGeom>
        <a:solidFill>
          <a:schemeClr val="accent1">
            <a:lumMod val="75000"/>
          </a:schemeClr>
        </a:solidFill>
        <a:ln w="9525">
          <a:solidFill>
            <a:srgbClr val="333300"/>
          </a:solidFill>
          <a:miter lim="800000"/>
          <a:headEnd/>
          <a:tailEnd/>
        </a:ln>
      </xdr:spPr>
      <xdr:txBody>
        <a:bodyPr vertOverflow="clip" wrap="square" lIns="27432" tIns="22860" rIns="27432" bIns="0" anchor="t" upright="1"/>
        <a:lstStyle/>
        <a:p>
          <a:pPr algn="ctr" rtl="0">
            <a:defRPr sz="1000"/>
          </a:pPr>
          <a:endParaRPr lang="en-AU" sz="500" b="1" i="0" u="none" strike="noStrike" baseline="0">
            <a:solidFill>
              <a:srgbClr val="FFFFFF"/>
            </a:solidFill>
            <a:latin typeface="Arial"/>
            <a:cs typeface="Arial"/>
          </a:endParaRPr>
        </a:p>
        <a:p>
          <a:pPr algn="ctr" rtl="0">
            <a:defRPr sz="1000"/>
          </a:pPr>
          <a:r>
            <a:rPr lang="en-AU" sz="1600" b="1" i="0" u="none" strike="noStrike" baseline="0">
              <a:solidFill>
                <a:srgbClr val="FFFFFF"/>
              </a:solidFill>
              <a:latin typeface="Arial"/>
              <a:cs typeface="Arial"/>
            </a:rPr>
            <a:t>You pay HK export charges directly to our agent in HK, saving you money</a:t>
          </a:r>
        </a:p>
      </xdr:txBody>
    </xdr:sp>
    <xdr:clientData/>
  </xdr:twoCellAnchor>
  <xdr:twoCellAnchor>
    <xdr:from>
      <xdr:col>2</xdr:col>
      <xdr:colOff>1405084</xdr:colOff>
      <xdr:row>30</xdr:row>
      <xdr:rowOff>291143</xdr:rowOff>
    </xdr:from>
    <xdr:to>
      <xdr:col>3</xdr:col>
      <xdr:colOff>579783</xdr:colOff>
      <xdr:row>30</xdr:row>
      <xdr:rowOff>291143</xdr:rowOff>
    </xdr:to>
    <xdr:sp macro="" textlink="">
      <xdr:nvSpPr>
        <xdr:cNvPr id="13" name="Line 39"/>
        <xdr:cNvSpPr>
          <a:spLocks noChangeShapeType="1"/>
        </xdr:cNvSpPr>
      </xdr:nvSpPr>
      <xdr:spPr bwMode="auto">
        <a:xfrm flipH="1" flipV="1">
          <a:off x="7467466" y="5714790"/>
          <a:ext cx="586641" cy="0"/>
        </a:xfrm>
        <a:prstGeom prst="line">
          <a:avLst/>
        </a:prstGeom>
        <a:noFill/>
        <a:ln w="22225">
          <a:solidFill>
            <a:srgbClr val="000000"/>
          </a:solidFill>
          <a:round/>
          <a:headEnd/>
          <a:tailEnd type="stealth" w="lg" len="lg"/>
        </a:ln>
        <a:effectLst>
          <a:glow rad="63500">
            <a:schemeClr val="accent1">
              <a:satMod val="175000"/>
              <a:alpha val="40000"/>
            </a:schemeClr>
          </a:glow>
        </a:effectLst>
        <a:extLst>
          <a:ext uri="{909E8E84-426E-40DD-AFC4-6F175D3DCCD1}">
            <a14:hiddenFill xmlns:a14="http://schemas.microsoft.com/office/drawing/2010/main">
              <a:noFill/>
            </a14:hiddenFill>
          </a:ext>
        </a:extLst>
      </xdr:spPr>
    </xdr:sp>
    <xdr:clientData/>
  </xdr:twoCellAnchor>
  <xdr:twoCellAnchor editAs="oneCell">
    <xdr:from>
      <xdr:col>3</xdr:col>
      <xdr:colOff>593910</xdr:colOff>
      <xdr:row>56</xdr:row>
      <xdr:rowOff>339378</xdr:rowOff>
    </xdr:from>
    <xdr:to>
      <xdr:col>4</xdr:col>
      <xdr:colOff>269667</xdr:colOff>
      <xdr:row>60</xdr:row>
      <xdr:rowOff>67235</xdr:rowOff>
    </xdr:to>
    <xdr:sp macro="" textlink="">
      <xdr:nvSpPr>
        <xdr:cNvPr id="14" name="Text Box 38"/>
        <xdr:cNvSpPr txBox="1">
          <a:spLocks noChangeArrowheads="1"/>
        </xdr:cNvSpPr>
      </xdr:nvSpPr>
      <xdr:spPr bwMode="auto">
        <a:xfrm>
          <a:off x="8068234" y="15366466"/>
          <a:ext cx="2858227" cy="1408740"/>
        </a:xfrm>
        <a:prstGeom prst="rect">
          <a:avLst/>
        </a:prstGeom>
        <a:solidFill>
          <a:schemeClr val="accent1">
            <a:lumMod val="75000"/>
          </a:schemeClr>
        </a:solidFill>
        <a:ln w="9525">
          <a:solidFill>
            <a:srgbClr val="333300"/>
          </a:solidFill>
          <a:miter lim="800000"/>
          <a:headEnd/>
          <a:tailEnd/>
        </a:ln>
      </xdr:spPr>
      <xdr:txBody>
        <a:bodyPr vertOverflow="clip" wrap="square" lIns="27432" tIns="22860" rIns="27432" bIns="0" anchor="t" upright="1"/>
        <a:lstStyle/>
        <a:p>
          <a:pPr algn="ctr" rtl="0">
            <a:defRPr sz="1000"/>
          </a:pPr>
          <a:endParaRPr lang="en-AU" sz="400" b="1" i="0" u="none" strike="noStrike" baseline="0">
            <a:solidFill>
              <a:schemeClr val="bg1"/>
            </a:solidFill>
            <a:latin typeface="Arial"/>
            <a:cs typeface="Arial"/>
          </a:endParaRPr>
        </a:p>
        <a:p>
          <a:pPr algn="ctr" rtl="0">
            <a:defRPr sz="1000"/>
          </a:pPr>
          <a:r>
            <a:rPr lang="en-AU" sz="1600" b="1" i="0" u="none" strike="noStrike" baseline="0">
              <a:solidFill>
                <a:schemeClr val="bg1"/>
              </a:solidFill>
              <a:latin typeface="Arial"/>
              <a:cs typeface="Arial"/>
            </a:rPr>
            <a:t>You pay licensing and registration costs directly to your State's licensing authority following roadworthy inspection</a:t>
          </a:r>
        </a:p>
      </xdr:txBody>
    </xdr:sp>
    <xdr:clientData/>
  </xdr:twoCellAnchor>
  <xdr:twoCellAnchor>
    <xdr:from>
      <xdr:col>2</xdr:col>
      <xdr:colOff>1405084</xdr:colOff>
      <xdr:row>58</xdr:row>
      <xdr:rowOff>190291</xdr:rowOff>
    </xdr:from>
    <xdr:to>
      <xdr:col>3</xdr:col>
      <xdr:colOff>579783</xdr:colOff>
      <xdr:row>58</xdr:row>
      <xdr:rowOff>190291</xdr:rowOff>
    </xdr:to>
    <xdr:sp macro="" textlink="">
      <xdr:nvSpPr>
        <xdr:cNvPr id="15" name="Line 39"/>
        <xdr:cNvSpPr>
          <a:spLocks noChangeShapeType="1"/>
        </xdr:cNvSpPr>
      </xdr:nvSpPr>
      <xdr:spPr bwMode="auto">
        <a:xfrm flipH="1" flipV="1">
          <a:off x="7467466" y="16057820"/>
          <a:ext cx="586641" cy="0"/>
        </a:xfrm>
        <a:prstGeom prst="line">
          <a:avLst/>
        </a:prstGeom>
        <a:noFill/>
        <a:ln w="22225">
          <a:solidFill>
            <a:srgbClr val="000000"/>
          </a:solidFill>
          <a:round/>
          <a:headEnd/>
          <a:tailEnd type="stealth" w="lg" len="lg"/>
        </a:ln>
        <a:effectLst>
          <a:glow rad="63500">
            <a:schemeClr val="accent1">
              <a:satMod val="175000"/>
              <a:alpha val="40000"/>
            </a:schemeClr>
          </a:glow>
        </a:effectLst>
        <a:extLst>
          <a:ext uri="{909E8E84-426E-40DD-AFC4-6F175D3DCCD1}">
            <a14:hiddenFill xmlns:a14="http://schemas.microsoft.com/office/drawing/2010/main">
              <a:noFill/>
            </a14:hiddenFill>
          </a:ext>
        </a:extLst>
      </xdr:spPr>
    </xdr:sp>
    <xdr:clientData/>
  </xdr:twoCellAnchor>
  <xdr:twoCellAnchor>
    <xdr:from>
      <xdr:col>1</xdr:col>
      <xdr:colOff>1657530</xdr:colOff>
      <xdr:row>24</xdr:row>
      <xdr:rowOff>58769</xdr:rowOff>
    </xdr:from>
    <xdr:to>
      <xdr:col>3</xdr:col>
      <xdr:colOff>1109338</xdr:colOff>
      <xdr:row>27</xdr:row>
      <xdr:rowOff>118073</xdr:rowOff>
    </xdr:to>
    <xdr:sp macro="" textlink="">
      <xdr:nvSpPr>
        <xdr:cNvPr id="1051" name="Text Box 27"/>
        <xdr:cNvSpPr txBox="1">
          <a:spLocks noChangeArrowheads="1"/>
        </xdr:cNvSpPr>
      </xdr:nvSpPr>
      <xdr:spPr bwMode="auto">
        <a:xfrm>
          <a:off x="2514780" y="3977626"/>
          <a:ext cx="6064879" cy="549161"/>
        </a:xfrm>
        <a:prstGeom prst="rect">
          <a:avLst/>
        </a:prstGeom>
        <a:solidFill>
          <a:schemeClr val="bg1"/>
        </a:solidFill>
        <a:ln w="9525">
          <a:noFill/>
          <a:miter lim="800000"/>
          <a:headEnd/>
          <a:tailEnd/>
        </a:ln>
        <a:effectLst/>
      </xdr:spPr>
      <xdr:txBody>
        <a:bodyPr vertOverflow="clip" wrap="square" lIns="36576" tIns="32004" rIns="36576" bIns="0" anchor="t" upright="1"/>
        <a:lstStyle/>
        <a:p>
          <a:pPr algn="l" rtl="0">
            <a:defRPr sz="1000"/>
          </a:pPr>
          <a:r>
            <a:rPr lang="en-AU" sz="2400" b="1" i="0" u="none" strike="noStrike" baseline="0">
              <a:solidFill>
                <a:schemeClr val="tx1"/>
              </a:solidFill>
              <a:latin typeface="Arial"/>
              <a:cs typeface="Arial"/>
            </a:rPr>
            <a:t>Import Cost Calculator (Japan to Aust)</a:t>
          </a:r>
        </a:p>
      </xdr:txBody>
    </xdr:sp>
    <xdr:clientData/>
  </xdr:twoCellAnchor>
  <xdr:twoCellAnchor editAs="oneCell">
    <xdr:from>
      <xdr:col>5</xdr:col>
      <xdr:colOff>17318</xdr:colOff>
      <xdr:row>3</xdr:row>
      <xdr:rowOff>0</xdr:rowOff>
    </xdr:from>
    <xdr:to>
      <xdr:col>17</xdr:col>
      <xdr:colOff>3958</xdr:colOff>
      <xdr:row>20</xdr:row>
      <xdr:rowOff>0</xdr:rowOff>
    </xdr:to>
    <xdr:pic>
      <xdr:nvPicPr>
        <xdr:cNvPr id="16" name="Picture 15">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1118273" y="467591"/>
          <a:ext cx="8212776" cy="2649682"/>
        </a:xfrm>
        <a:prstGeom prst="rect">
          <a:avLst/>
        </a:prstGeom>
      </xdr:spPr>
    </xdr:pic>
    <xdr:clientData/>
  </xdr:twoCellAnchor>
  <xdr:twoCellAnchor>
    <xdr:from>
      <xdr:col>0</xdr:col>
      <xdr:colOff>23813</xdr:colOff>
      <xdr:row>0</xdr:row>
      <xdr:rowOff>23812</xdr:rowOff>
    </xdr:from>
    <xdr:to>
      <xdr:col>5</xdr:col>
      <xdr:colOff>0</xdr:colOff>
      <xdr:row>28</xdr:row>
      <xdr:rowOff>0</xdr:rowOff>
    </xdr:to>
    <xdr:grpSp>
      <xdr:nvGrpSpPr>
        <xdr:cNvPr id="3" name="Group 2"/>
        <xdr:cNvGrpSpPr/>
      </xdr:nvGrpSpPr>
      <xdr:grpSpPr>
        <a:xfrm>
          <a:off x="23813" y="23812"/>
          <a:ext cx="11077142" cy="4340370"/>
          <a:chOff x="23813" y="23812"/>
          <a:chExt cx="11077142" cy="4340370"/>
        </a:xfrm>
      </xdr:grpSpPr>
      <xdr:grpSp>
        <xdr:nvGrpSpPr>
          <xdr:cNvPr id="2" name="Group 1"/>
          <xdr:cNvGrpSpPr/>
        </xdr:nvGrpSpPr>
        <xdr:grpSpPr>
          <a:xfrm>
            <a:off x="23813" y="23812"/>
            <a:ext cx="11077142" cy="4340370"/>
            <a:chOff x="23813" y="23812"/>
            <a:chExt cx="11077142" cy="4340370"/>
          </a:xfrm>
        </xdr:grpSpPr>
        <xdr:pic>
          <xdr:nvPicPr>
            <xdr:cNvPr id="5" name="Picture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3813" y="23812"/>
              <a:ext cx="11069938" cy="4340370"/>
            </a:xfrm>
            <a:prstGeom prst="rect">
              <a:avLst/>
            </a:prstGeom>
          </xdr:spPr>
        </xdr:pic>
        <xdr:sp macro="" textlink="">
          <xdr:nvSpPr>
            <xdr:cNvPr id="12" name="Text Box 27">
              <a:hlinkClick xmlns:r="http://schemas.openxmlformats.org/officeDocument/2006/relationships" r:id="rId4"/>
            </xdr:cNvPr>
            <xdr:cNvSpPr txBox="1">
              <a:spLocks noChangeArrowheads="1"/>
            </xdr:cNvSpPr>
          </xdr:nvSpPr>
          <xdr:spPr bwMode="auto">
            <a:xfrm>
              <a:off x="4459729" y="2467402"/>
              <a:ext cx="6641226" cy="690692"/>
            </a:xfrm>
            <a:prstGeom prst="rect">
              <a:avLst/>
            </a:prstGeom>
            <a:noFill/>
            <a:ln w="9525">
              <a:noFill/>
              <a:miter lim="800000"/>
              <a:headEnd/>
              <a:tailEnd/>
            </a:ln>
            <a:effectLst/>
          </xdr:spPr>
          <xdr:txBody>
            <a:bodyPr vertOverflow="clip" wrap="square" lIns="36576" tIns="32004" rIns="36576" bIns="0" anchor="t" upright="1"/>
            <a:lstStyle/>
            <a:p>
              <a:pPr algn="l" rtl="0">
                <a:defRPr sz="1000"/>
              </a:pPr>
              <a:r>
                <a:rPr lang="en-AU" sz="2000" b="1" i="0" u="sng" strike="noStrike" baseline="0">
                  <a:solidFill>
                    <a:srgbClr val="FFFF00"/>
                  </a:solidFill>
                  <a:latin typeface="Arial"/>
                  <a:cs typeface="Arial"/>
                </a:rPr>
                <a:t>www.prestigemotorsport.com.au</a:t>
              </a:r>
            </a:p>
          </xdr:txBody>
        </xdr:sp>
        <xdr:sp macro="" textlink="">
          <xdr:nvSpPr>
            <xdr:cNvPr id="19" name="Text Box 27">
              <a:hlinkClick xmlns:r="http://schemas.openxmlformats.org/officeDocument/2006/relationships" r:id="rId5"/>
            </xdr:cNvPr>
            <xdr:cNvSpPr txBox="1">
              <a:spLocks noChangeArrowheads="1"/>
            </xdr:cNvSpPr>
          </xdr:nvSpPr>
          <xdr:spPr bwMode="auto">
            <a:xfrm>
              <a:off x="3874622" y="2779129"/>
              <a:ext cx="6637515" cy="690691"/>
            </a:xfrm>
            <a:prstGeom prst="rect">
              <a:avLst/>
            </a:prstGeom>
            <a:noFill/>
            <a:ln w="9525">
              <a:noFill/>
              <a:miter lim="800000"/>
              <a:headEnd/>
              <a:tailEnd/>
            </a:ln>
            <a:effectLst/>
          </xdr:spPr>
          <xdr:txBody>
            <a:bodyPr vertOverflow="clip" wrap="square" lIns="36576" tIns="32004" rIns="36576" bIns="0" anchor="t" upright="1"/>
            <a:lstStyle/>
            <a:p>
              <a:pPr algn="l" rtl="0">
                <a:defRPr sz="1000"/>
              </a:pPr>
              <a:r>
                <a:rPr lang="en-AU" sz="2000" b="1" i="0" u="sng" strike="noStrike" baseline="0">
                  <a:solidFill>
                    <a:srgbClr val="FFFF00"/>
                  </a:solidFill>
                  <a:latin typeface="Arial"/>
                  <a:cs typeface="Arial"/>
                </a:rPr>
                <a:t>www.facebook.com/prestigemotorsportaust</a:t>
              </a:r>
            </a:p>
          </xdr:txBody>
        </xdr:sp>
      </xdr:grpSp>
      <xdr:sp macro="" textlink="">
        <xdr:nvSpPr>
          <xdr:cNvPr id="17" name="Text Box 27"/>
          <xdr:cNvSpPr txBox="1">
            <a:spLocks noChangeArrowheads="1"/>
          </xdr:cNvSpPr>
        </xdr:nvSpPr>
        <xdr:spPr bwMode="auto">
          <a:xfrm>
            <a:off x="2528455" y="3792683"/>
            <a:ext cx="6598227" cy="526895"/>
          </a:xfrm>
          <a:prstGeom prst="rect">
            <a:avLst/>
          </a:prstGeom>
          <a:solidFill>
            <a:schemeClr val="bg1"/>
          </a:solidFill>
          <a:ln w="9525">
            <a:noFill/>
            <a:miter lim="800000"/>
            <a:headEnd/>
            <a:tailEnd/>
          </a:ln>
          <a:effectLst/>
        </xdr:spPr>
        <xdr:txBody>
          <a:bodyPr vertOverflow="clip" wrap="square" lIns="36576" tIns="32004" rIns="36576" bIns="0" anchor="t" upright="1"/>
          <a:lstStyle/>
          <a:p>
            <a:pPr algn="l" rtl="0">
              <a:defRPr sz="1000"/>
            </a:pPr>
            <a:r>
              <a:rPr lang="en-AU" sz="2400" b="1" i="0" u="none" strike="noStrike" baseline="0">
                <a:solidFill>
                  <a:schemeClr val="tx1"/>
                </a:solidFill>
                <a:latin typeface="Arial"/>
                <a:cs typeface="Arial"/>
              </a:rPr>
              <a:t>Import Cost Calculator (Hong Kong to Aust)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prestigemotorsport.com.au/auctions/" TargetMode="External"/><Relationship Id="rId13" Type="http://schemas.openxmlformats.org/officeDocument/2006/relationships/vmlDrawing" Target="../drawings/vmlDrawing1.vml"/><Relationship Id="rId3" Type="http://schemas.openxmlformats.org/officeDocument/2006/relationships/hyperlink" Target="http://www.prestigemotorsport.com.au/cost-calculators/" TargetMode="External"/><Relationship Id="rId7" Type="http://schemas.openxmlformats.org/officeDocument/2006/relationships/hyperlink" Target="http://www.prestigemotorsport.com.au/what-we-do" TargetMode="External"/><Relationship Id="rId12" Type="http://schemas.openxmlformats.org/officeDocument/2006/relationships/drawing" Target="../drawings/drawing6.xml"/><Relationship Id="rId2" Type="http://schemas.openxmlformats.org/officeDocument/2006/relationships/hyperlink" Target="http://www.prestigemotorsport.com.au/upload/ImportCostCalculator.xlsx" TargetMode="External"/><Relationship Id="rId1" Type="http://schemas.openxmlformats.org/officeDocument/2006/relationships/hyperlink" Target="http://prestigemotorsport.com.au/auctions" TargetMode="External"/><Relationship Id="rId6" Type="http://schemas.openxmlformats.org/officeDocument/2006/relationships/hyperlink" Target="http://www.prestigemotorsport.com.au/" TargetMode="External"/><Relationship Id="rId11" Type="http://schemas.openxmlformats.org/officeDocument/2006/relationships/printerSettings" Target="../printerSettings/printerSettings2.bin"/><Relationship Id="rId5" Type="http://schemas.openxmlformats.org/officeDocument/2006/relationships/hyperlink" Target="http://www.prestigemotorsport.com.au/preparing-to-bid-at-auction/" TargetMode="External"/><Relationship Id="rId10" Type="http://schemas.openxmlformats.org/officeDocument/2006/relationships/hyperlink" Target="http://prestigemotorsport.com.au/inspection-examples/" TargetMode="External"/><Relationship Id="rId4" Type="http://schemas.openxmlformats.org/officeDocument/2006/relationships/hyperlink" Target="http://www.prestigemotorsport.com.au/cost-calculators/" TargetMode="External"/><Relationship Id="rId9" Type="http://schemas.openxmlformats.org/officeDocument/2006/relationships/hyperlink" Target="http://prestigemotorsport.com.au/auction-guide/" TargetMode="External"/><Relationship Id="rId1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W152"/>
  <sheetViews>
    <sheetView tabSelected="1" topLeftCell="A27" zoomScale="55" zoomScaleNormal="55" workbookViewId="0">
      <selection activeCell="C31" sqref="C31"/>
    </sheetView>
  </sheetViews>
  <sheetFormatPr defaultRowHeight="12.75" x14ac:dyDescent="0.2"/>
  <cols>
    <col min="1" max="1" width="12.85546875" style="3" customWidth="1"/>
    <col min="2" max="2" width="78" style="1" customWidth="1"/>
    <col min="3" max="3" width="21.140625" style="2" customWidth="1"/>
    <col min="4" max="4" width="47.7109375" style="3" customWidth="1"/>
    <col min="5" max="5" width="6.7109375" style="1" customWidth="1"/>
    <col min="6" max="6" width="17.42578125" style="2" bestFit="1" customWidth="1"/>
    <col min="7" max="7" width="11.140625" style="5" customWidth="1"/>
    <col min="8" max="8" width="10.85546875" style="5" customWidth="1"/>
    <col min="9" max="9" width="11.140625" style="5" customWidth="1"/>
    <col min="10" max="16384" width="9.140625" style="5"/>
  </cols>
  <sheetData>
    <row r="2" spans="6:17" x14ac:dyDescent="0.2">
      <c r="F2" s="173" t="s">
        <v>38</v>
      </c>
      <c r="G2" s="173"/>
      <c r="H2" s="173"/>
      <c r="I2" s="173"/>
      <c r="J2" s="173"/>
      <c r="K2" s="173"/>
      <c r="L2" s="173"/>
      <c r="M2" s="173"/>
      <c r="N2" s="173"/>
      <c r="O2" s="173"/>
      <c r="P2" s="173"/>
      <c r="Q2" s="173"/>
    </row>
    <row r="3" spans="6:17" x14ac:dyDescent="0.2">
      <c r="F3" s="173"/>
      <c r="G3" s="173"/>
      <c r="H3" s="173"/>
      <c r="I3" s="173"/>
      <c r="J3" s="173"/>
      <c r="K3" s="173"/>
      <c r="L3" s="173"/>
      <c r="M3" s="173"/>
      <c r="N3" s="173"/>
      <c r="O3" s="173"/>
      <c r="P3" s="173"/>
      <c r="Q3" s="173"/>
    </row>
    <row r="11" spans="6:17" ht="12.75" customHeight="1" x14ac:dyDescent="0.2"/>
    <row r="12" spans="6:17" ht="12.75" customHeight="1" x14ac:dyDescent="0.2"/>
    <row r="13" spans="6:17" ht="12.75" customHeight="1" x14ac:dyDescent="0.2">
      <c r="F13" s="170"/>
    </row>
    <row r="26" spans="1:21" x14ac:dyDescent="0.2">
      <c r="H26" s="4"/>
    </row>
    <row r="29" spans="1:21" ht="60.75" customHeight="1" x14ac:dyDescent="0.5">
      <c r="A29" s="141"/>
      <c r="B29" s="142"/>
      <c r="C29" s="143" t="s">
        <v>30</v>
      </c>
      <c r="D29" s="72"/>
      <c r="E29" s="75" t="s">
        <v>42</v>
      </c>
      <c r="F29" s="73"/>
      <c r="H29" s="74"/>
    </row>
    <row r="30" spans="1:21" ht="20.25" customHeight="1" x14ac:dyDescent="0.4">
      <c r="A30" s="71"/>
      <c r="B30" s="144" t="s">
        <v>31</v>
      </c>
      <c r="E30" s="78"/>
      <c r="I30" s="6"/>
    </row>
    <row r="31" spans="1:21" ht="38.25" customHeight="1" x14ac:dyDescent="0.5">
      <c r="A31" s="139" t="s">
        <v>0</v>
      </c>
      <c r="B31" s="89" t="s">
        <v>39</v>
      </c>
      <c r="C31" s="104">
        <v>200000</v>
      </c>
      <c r="D31" s="4"/>
      <c r="E31" s="79"/>
      <c r="F31" s="145" t="s">
        <v>23</v>
      </c>
      <c r="G31" s="146"/>
      <c r="H31" s="147"/>
      <c r="I31" s="148"/>
      <c r="J31" s="149"/>
      <c r="K31" s="150"/>
      <c r="L31" s="150"/>
      <c r="M31" s="150"/>
      <c r="N31" s="150"/>
      <c r="O31" s="150"/>
      <c r="P31" s="150"/>
      <c r="Q31" s="150"/>
      <c r="R31" s="150"/>
      <c r="S31" s="150"/>
      <c r="T31" s="150"/>
      <c r="U31" s="150"/>
    </row>
    <row r="32" spans="1:21" ht="12.75" customHeight="1" x14ac:dyDescent="0.5">
      <c r="A32" s="140"/>
      <c r="B32" s="87"/>
      <c r="C32" s="105"/>
      <c r="D32" s="10"/>
      <c r="E32" s="79"/>
      <c r="F32" s="151"/>
      <c r="G32" s="146"/>
      <c r="H32" s="147"/>
      <c r="I32" s="148"/>
      <c r="J32" s="149"/>
      <c r="K32" s="150"/>
      <c r="L32" s="150"/>
      <c r="M32" s="150"/>
      <c r="N32" s="150"/>
      <c r="O32" s="150"/>
      <c r="P32" s="150"/>
      <c r="Q32" s="150"/>
      <c r="R32" s="150"/>
      <c r="S32" s="150"/>
      <c r="T32" s="150"/>
      <c r="U32" s="150"/>
    </row>
    <row r="33" spans="1:23" ht="38.25" customHeight="1" x14ac:dyDescent="0.45">
      <c r="A33" s="139" t="s">
        <v>1</v>
      </c>
      <c r="B33" s="89" t="s">
        <v>40</v>
      </c>
      <c r="C33" s="106">
        <v>5.93</v>
      </c>
      <c r="D33" s="11"/>
      <c r="E33" s="79"/>
      <c r="F33" s="152" t="s">
        <v>37</v>
      </c>
      <c r="G33" s="153"/>
      <c r="H33" s="154"/>
      <c r="I33" s="154"/>
      <c r="J33" s="149"/>
      <c r="K33" s="150"/>
      <c r="L33" s="150"/>
      <c r="M33" s="150"/>
      <c r="N33" s="150"/>
      <c r="O33" s="150"/>
      <c r="P33" s="150"/>
      <c r="Q33" s="150"/>
      <c r="R33" s="150"/>
      <c r="S33" s="150"/>
      <c r="T33" s="150"/>
      <c r="U33" s="150"/>
    </row>
    <row r="34" spans="1:23" ht="15.75" customHeight="1" x14ac:dyDescent="0.45">
      <c r="A34" s="86"/>
      <c r="B34" s="89"/>
      <c r="C34" s="107" t="s">
        <v>21</v>
      </c>
      <c r="D34" s="14"/>
      <c r="E34" s="80"/>
      <c r="F34" s="155"/>
      <c r="G34" s="156"/>
      <c r="H34" s="157"/>
      <c r="I34" s="150"/>
      <c r="J34" s="150"/>
      <c r="K34" s="150"/>
      <c r="L34" s="150"/>
      <c r="M34" s="150"/>
      <c r="N34" s="150"/>
      <c r="O34" s="150"/>
      <c r="P34" s="150"/>
      <c r="Q34" s="150"/>
      <c r="R34" s="150"/>
      <c r="S34" s="150"/>
      <c r="T34" s="150"/>
      <c r="U34" s="150"/>
    </row>
    <row r="35" spans="1:23" ht="38.25" customHeight="1" x14ac:dyDescent="0.45">
      <c r="A35" s="86"/>
      <c r="B35" s="90" t="s">
        <v>5</v>
      </c>
      <c r="C35" s="108">
        <f>SUM(C31/C33)</f>
        <v>33726.812816188874</v>
      </c>
      <c r="D35" s="2"/>
      <c r="E35" s="81"/>
      <c r="F35" s="158" t="s">
        <v>28</v>
      </c>
      <c r="G35" s="159"/>
      <c r="H35" s="150"/>
      <c r="I35" s="150"/>
      <c r="J35" s="150"/>
      <c r="K35" s="150"/>
      <c r="L35" s="150"/>
      <c r="M35" s="150"/>
      <c r="N35" s="150"/>
      <c r="O35" s="150"/>
      <c r="P35" s="150"/>
      <c r="Q35" s="150"/>
      <c r="R35" s="150"/>
      <c r="S35" s="150"/>
      <c r="T35" s="150"/>
      <c r="U35" s="150"/>
    </row>
    <row r="36" spans="1:23" ht="28.5" x14ac:dyDescent="0.45">
      <c r="A36" s="86"/>
      <c r="B36" s="90"/>
      <c r="C36" s="109"/>
      <c r="D36" s="2"/>
      <c r="E36" s="81"/>
      <c r="F36" s="169"/>
      <c r="G36" s="129"/>
      <c r="H36" s="130"/>
      <c r="I36" s="130"/>
      <c r="J36" s="130"/>
      <c r="K36" s="130"/>
      <c r="L36" s="130"/>
      <c r="M36" s="130"/>
      <c r="N36" s="130"/>
      <c r="O36" s="130"/>
      <c r="P36" s="130"/>
      <c r="Q36" s="130"/>
      <c r="R36" s="130"/>
      <c r="S36" s="130"/>
      <c r="T36" s="130"/>
      <c r="U36" s="130"/>
    </row>
    <row r="37" spans="1:23" ht="38.25" customHeight="1" x14ac:dyDescent="0.5">
      <c r="A37" s="86"/>
      <c r="B37" s="90" t="s">
        <v>41</v>
      </c>
      <c r="C37" s="108">
        <v>660</v>
      </c>
      <c r="D37" s="2"/>
      <c r="E37" s="82"/>
      <c r="F37" s="166" t="s">
        <v>33</v>
      </c>
      <c r="G37" s="161"/>
      <c r="H37" s="164"/>
      <c r="I37" s="130"/>
      <c r="J37" s="130"/>
      <c r="K37" s="130"/>
      <c r="L37" s="130"/>
      <c r="M37" s="130"/>
      <c r="N37" s="130"/>
      <c r="O37" s="130"/>
      <c r="P37" s="130"/>
      <c r="Q37" s="130"/>
      <c r="R37" s="130"/>
      <c r="S37" s="130"/>
      <c r="T37" s="130"/>
      <c r="U37" s="130"/>
      <c r="V37" s="74"/>
      <c r="W37" s="74"/>
    </row>
    <row r="38" spans="1:23" ht="28.5" x14ac:dyDescent="0.45">
      <c r="A38" s="86"/>
      <c r="B38" s="90"/>
      <c r="C38" s="108"/>
      <c r="D38" s="2"/>
      <c r="E38" s="82"/>
      <c r="F38" s="128"/>
      <c r="G38" s="129"/>
      <c r="H38" s="130"/>
      <c r="I38" s="130"/>
      <c r="J38" s="130"/>
      <c r="K38" s="130"/>
      <c r="L38" s="130"/>
      <c r="M38" s="130"/>
      <c r="N38" s="130"/>
      <c r="O38" s="130"/>
      <c r="P38" s="130"/>
      <c r="Q38" s="130"/>
      <c r="R38" s="130"/>
      <c r="S38" s="130"/>
      <c r="T38" s="130"/>
      <c r="U38" s="130"/>
      <c r="V38" s="74"/>
      <c r="W38" s="74"/>
    </row>
    <row r="39" spans="1:23" ht="38.25" customHeight="1" x14ac:dyDescent="0.45">
      <c r="A39" s="86"/>
      <c r="B39" s="91" t="s">
        <v>3</v>
      </c>
      <c r="C39" s="108">
        <v>15</v>
      </c>
      <c r="D39" s="2"/>
      <c r="E39" s="83"/>
      <c r="F39" s="162" t="s">
        <v>32</v>
      </c>
      <c r="G39" s="129"/>
      <c r="H39" s="130"/>
      <c r="I39" s="130"/>
      <c r="J39" s="130"/>
      <c r="K39" s="130"/>
      <c r="L39" s="130"/>
      <c r="M39" s="130"/>
      <c r="N39" s="130"/>
      <c r="O39" s="130"/>
      <c r="P39" s="130"/>
      <c r="Q39" s="130"/>
      <c r="R39" s="130"/>
      <c r="S39" s="130"/>
      <c r="T39" s="130"/>
      <c r="U39" s="130"/>
      <c r="V39" s="74"/>
      <c r="W39" s="74"/>
    </row>
    <row r="40" spans="1:23" ht="28.5" x14ac:dyDescent="0.45">
      <c r="A40" s="86"/>
      <c r="B40" s="91"/>
      <c r="C40" s="108"/>
      <c r="D40" s="2"/>
      <c r="E40" s="83"/>
      <c r="F40" s="165"/>
      <c r="G40" s="165"/>
      <c r="H40" s="165"/>
      <c r="I40" s="165"/>
      <c r="J40" s="165"/>
      <c r="K40" s="165"/>
      <c r="L40" s="165"/>
      <c r="M40" s="165"/>
      <c r="N40" s="165"/>
      <c r="O40" s="165"/>
      <c r="P40" s="165"/>
      <c r="Q40" s="165"/>
      <c r="R40" s="165"/>
      <c r="S40" s="130"/>
      <c r="T40" s="130"/>
      <c r="U40" s="130"/>
      <c r="V40" s="74"/>
      <c r="W40" s="74"/>
    </row>
    <row r="41" spans="1:23" ht="38.25" customHeight="1" x14ac:dyDescent="0.45">
      <c r="A41" s="86"/>
      <c r="B41" s="91" t="s">
        <v>26</v>
      </c>
      <c r="C41" s="108">
        <v>0</v>
      </c>
      <c r="D41" s="2"/>
      <c r="E41" s="83"/>
      <c r="F41" s="138" t="s">
        <v>34</v>
      </c>
      <c r="G41" s="129"/>
      <c r="H41" s="130"/>
      <c r="I41" s="130"/>
      <c r="J41" s="130"/>
      <c r="K41" s="130"/>
      <c r="L41" s="130"/>
      <c r="M41" s="130"/>
      <c r="N41" s="130"/>
      <c r="O41" s="130"/>
      <c r="P41" s="130"/>
      <c r="Q41" s="130"/>
      <c r="R41" s="130"/>
      <c r="S41" s="130"/>
      <c r="T41" s="130"/>
      <c r="U41" s="130"/>
      <c r="V41" s="74"/>
      <c r="W41" s="74"/>
    </row>
    <row r="42" spans="1:23" ht="29.25" thickBot="1" x14ac:dyDescent="0.5">
      <c r="A42" s="86"/>
      <c r="B42" s="92"/>
      <c r="C42" s="110"/>
      <c r="D42" s="2"/>
      <c r="E42" s="83"/>
      <c r="F42" s="138"/>
      <c r="G42" s="129"/>
      <c r="H42" s="130"/>
      <c r="I42" s="130"/>
      <c r="J42" s="130"/>
      <c r="K42" s="130"/>
      <c r="L42" s="130"/>
      <c r="M42" s="130"/>
      <c r="N42" s="130"/>
      <c r="O42" s="130"/>
      <c r="P42" s="130"/>
      <c r="Q42" s="130"/>
      <c r="R42" s="130"/>
      <c r="S42" s="130"/>
      <c r="T42" s="130"/>
      <c r="U42" s="130"/>
      <c r="V42" s="74"/>
      <c r="W42" s="74"/>
    </row>
    <row r="43" spans="1:23" ht="38.25" customHeight="1" x14ac:dyDescent="0.45">
      <c r="A43" s="139" t="s">
        <v>2</v>
      </c>
      <c r="B43" s="93" t="s">
        <v>7</v>
      </c>
      <c r="C43" s="111">
        <v>1850</v>
      </c>
      <c r="D43" s="22"/>
      <c r="E43" s="82"/>
      <c r="F43" s="160" t="s">
        <v>35</v>
      </c>
      <c r="G43" s="167"/>
      <c r="H43" s="163"/>
      <c r="I43" s="130"/>
      <c r="J43" s="130"/>
      <c r="K43" s="130"/>
      <c r="L43" s="130"/>
      <c r="M43" s="130"/>
      <c r="N43" s="130"/>
      <c r="O43" s="130"/>
      <c r="P43" s="130"/>
      <c r="Q43" s="130"/>
      <c r="R43" s="130"/>
      <c r="S43" s="130"/>
      <c r="T43" s="130"/>
      <c r="U43" s="130"/>
      <c r="V43" s="74"/>
      <c r="W43" s="74"/>
    </row>
    <row r="44" spans="1:23" ht="28.5" x14ac:dyDescent="0.45">
      <c r="A44" s="139"/>
      <c r="B44" s="94"/>
      <c r="C44" s="112"/>
      <c r="D44" s="2"/>
      <c r="E44" s="82"/>
      <c r="F44" s="131"/>
      <c r="G44" s="129"/>
      <c r="H44" s="130"/>
      <c r="I44" s="130"/>
      <c r="J44" s="130"/>
      <c r="K44" s="130"/>
      <c r="L44" s="130"/>
      <c r="M44" s="130"/>
      <c r="N44" s="130"/>
      <c r="O44" s="130"/>
      <c r="P44" s="130"/>
      <c r="Q44" s="130"/>
      <c r="R44" s="130"/>
      <c r="S44" s="130"/>
      <c r="T44" s="130"/>
      <c r="U44" s="130"/>
      <c r="V44" s="74"/>
      <c r="W44" s="74"/>
    </row>
    <row r="45" spans="1:23" ht="38.25" customHeight="1" x14ac:dyDescent="0.45">
      <c r="A45" s="139" t="s">
        <v>4</v>
      </c>
      <c r="B45" s="95" t="s">
        <v>6</v>
      </c>
      <c r="C45" s="113"/>
      <c r="D45" s="22"/>
      <c r="E45" s="78"/>
      <c r="F45" s="138" t="s">
        <v>29</v>
      </c>
      <c r="G45" s="129"/>
      <c r="H45" s="130"/>
      <c r="I45" s="130"/>
      <c r="J45" s="130"/>
      <c r="K45" s="130"/>
      <c r="L45" s="130"/>
      <c r="M45" s="130"/>
      <c r="N45" s="130"/>
      <c r="O45" s="130"/>
      <c r="P45" s="130"/>
      <c r="Q45" s="130"/>
      <c r="R45" s="130"/>
      <c r="S45" s="130"/>
      <c r="T45" s="130"/>
      <c r="U45" s="130"/>
      <c r="V45" s="74"/>
      <c r="W45" s="74"/>
    </row>
    <row r="46" spans="1:23" ht="28.5" x14ac:dyDescent="0.45">
      <c r="A46" s="86"/>
      <c r="B46" s="96"/>
      <c r="C46" s="112"/>
      <c r="D46" s="2"/>
      <c r="E46" s="78"/>
      <c r="F46" s="165"/>
      <c r="G46" s="129"/>
      <c r="H46" s="130"/>
      <c r="I46" s="130"/>
      <c r="J46" s="130"/>
      <c r="K46" s="130"/>
      <c r="L46" s="130"/>
      <c r="M46" s="130"/>
      <c r="N46" s="130"/>
      <c r="O46" s="130"/>
      <c r="P46" s="130"/>
      <c r="Q46" s="130"/>
      <c r="R46" s="130"/>
      <c r="S46" s="130"/>
      <c r="T46" s="130"/>
      <c r="U46" s="130"/>
      <c r="V46" s="74"/>
      <c r="W46" s="74"/>
    </row>
    <row r="47" spans="1:23" ht="28.5" x14ac:dyDescent="0.45">
      <c r="A47" s="86"/>
      <c r="B47" s="133" t="s">
        <v>25</v>
      </c>
      <c r="C47" s="134">
        <f>SUM((C35+1300+C49)*0.1)</f>
        <v>3671.3153456998321</v>
      </c>
      <c r="D47" s="2"/>
      <c r="E47" s="78"/>
      <c r="F47" s="160" t="s">
        <v>36</v>
      </c>
      <c r="G47" s="167"/>
      <c r="H47" s="163"/>
      <c r="I47" s="163"/>
      <c r="J47" s="163"/>
      <c r="K47" s="130"/>
      <c r="L47" s="130"/>
      <c r="M47" s="130"/>
      <c r="N47" s="130"/>
      <c r="O47" s="130"/>
      <c r="P47" s="130"/>
      <c r="Q47" s="130"/>
      <c r="R47" s="130"/>
      <c r="S47" s="130"/>
      <c r="T47" s="130"/>
      <c r="U47" s="130"/>
      <c r="V47" s="74"/>
      <c r="W47" s="74"/>
    </row>
    <row r="48" spans="1:23" ht="28.5" x14ac:dyDescent="0.45">
      <c r="A48" s="86"/>
      <c r="B48" s="96"/>
      <c r="C48" s="112"/>
      <c r="D48" s="2"/>
      <c r="E48" s="78"/>
      <c r="F48" s="132"/>
      <c r="G48" s="129"/>
      <c r="H48" s="130"/>
      <c r="I48" s="130"/>
      <c r="J48" s="130"/>
      <c r="K48" s="130"/>
      <c r="L48" s="130"/>
      <c r="M48" s="130"/>
      <c r="N48" s="130"/>
      <c r="O48" s="130"/>
      <c r="P48" s="130"/>
      <c r="Q48" s="130"/>
      <c r="R48" s="130"/>
      <c r="S48" s="130"/>
      <c r="T48" s="130"/>
      <c r="U48" s="130"/>
      <c r="V48" s="74"/>
      <c r="W48" s="74"/>
    </row>
    <row r="49" spans="1:23" ht="31.5" customHeight="1" thickBot="1" x14ac:dyDescent="0.55000000000000004">
      <c r="A49" s="86"/>
      <c r="B49" s="137" t="s">
        <v>27</v>
      </c>
      <c r="C49" s="114">
        <f>SUM(C35*0.05)</f>
        <v>1686.3406408094438</v>
      </c>
      <c r="D49" s="135" t="s">
        <v>24</v>
      </c>
      <c r="E49" s="78"/>
      <c r="F49" s="168"/>
      <c r="G49" s="136"/>
      <c r="H49" s="74"/>
      <c r="I49" s="74"/>
      <c r="J49" s="74"/>
      <c r="K49" s="74"/>
      <c r="L49" s="74"/>
      <c r="M49" s="74"/>
      <c r="N49" s="74"/>
      <c r="O49" s="74"/>
      <c r="P49" s="74"/>
      <c r="Q49" s="74"/>
      <c r="R49" s="74"/>
      <c r="S49" s="74"/>
      <c r="T49" s="74"/>
      <c r="U49" s="74"/>
      <c r="V49" s="74"/>
      <c r="W49" s="74"/>
    </row>
    <row r="50" spans="1:23" ht="28.5" x14ac:dyDescent="0.45">
      <c r="A50" s="86"/>
      <c r="B50" s="97"/>
      <c r="C50" s="115"/>
      <c r="D50" s="2"/>
      <c r="E50" s="78"/>
      <c r="F50" s="74"/>
      <c r="G50" s="73"/>
      <c r="H50" s="74"/>
      <c r="I50" s="74"/>
      <c r="J50" s="74"/>
      <c r="K50" s="74"/>
      <c r="L50" s="74"/>
      <c r="M50" s="74"/>
      <c r="N50" s="74"/>
      <c r="O50" s="74"/>
      <c r="P50" s="74"/>
      <c r="Q50" s="74"/>
      <c r="R50" s="74"/>
      <c r="S50" s="74"/>
      <c r="T50" s="74"/>
      <c r="U50" s="74"/>
      <c r="V50" s="74"/>
      <c r="W50" s="74"/>
    </row>
    <row r="51" spans="1:23" ht="39" customHeight="1" x14ac:dyDescent="0.45">
      <c r="A51" s="139" t="s">
        <v>9</v>
      </c>
      <c r="B51" s="98" t="s">
        <v>8</v>
      </c>
      <c r="C51" s="116">
        <v>1000</v>
      </c>
      <c r="D51" s="27"/>
      <c r="E51" s="84"/>
      <c r="F51" s="1"/>
      <c r="G51" s="2"/>
    </row>
    <row r="52" spans="1:23" ht="28.5" x14ac:dyDescent="0.45">
      <c r="A52" s="86"/>
      <c r="B52" s="99"/>
      <c r="C52" s="117"/>
      <c r="D52" s="28"/>
      <c r="E52" s="85"/>
      <c r="F52" s="28"/>
      <c r="G52" s="28"/>
      <c r="H52" s="28"/>
    </row>
    <row r="53" spans="1:23" ht="38.25" customHeight="1" x14ac:dyDescent="0.45">
      <c r="A53" s="139" t="s">
        <v>10</v>
      </c>
      <c r="B53" s="98" t="s">
        <v>11</v>
      </c>
      <c r="C53" s="118"/>
      <c r="E53" s="84"/>
      <c r="F53" s="1"/>
      <c r="G53" s="2"/>
      <c r="I53" s="4"/>
    </row>
    <row r="54" spans="1:23" ht="24" customHeight="1" x14ac:dyDescent="0.45">
      <c r="A54" s="139"/>
      <c r="B54" s="98"/>
      <c r="C54" s="118"/>
      <c r="D54" s="171"/>
      <c r="E54" s="84"/>
      <c r="F54" s="1"/>
      <c r="G54" s="2"/>
      <c r="I54" s="4"/>
    </row>
    <row r="55" spans="1:23" ht="38.25" customHeight="1" x14ac:dyDescent="0.55000000000000004">
      <c r="A55" s="139" t="s">
        <v>13</v>
      </c>
      <c r="B55" s="98" t="s">
        <v>18</v>
      </c>
      <c r="C55" s="118"/>
      <c r="D55" s="172"/>
      <c r="E55" s="84"/>
      <c r="F55" s="1"/>
      <c r="G55" s="2"/>
      <c r="I55" s="4"/>
    </row>
    <row r="56" spans="1:23" ht="29.25" thickBot="1" x14ac:dyDescent="0.5">
      <c r="A56" s="86"/>
      <c r="B56" s="100"/>
      <c r="C56" s="119"/>
      <c r="E56" s="84"/>
      <c r="F56" s="1"/>
      <c r="G56" s="2"/>
      <c r="I56" s="4"/>
    </row>
    <row r="57" spans="1:23" ht="38.25" customHeight="1" x14ac:dyDescent="0.45">
      <c r="A57" s="86"/>
      <c r="B57" s="127" t="s">
        <v>12</v>
      </c>
      <c r="C57" s="120"/>
      <c r="E57" s="84"/>
      <c r="F57" s="1"/>
      <c r="G57" s="2"/>
      <c r="I57" s="4"/>
    </row>
    <row r="58" spans="1:23" ht="28.5" x14ac:dyDescent="0.45">
      <c r="A58" s="86"/>
      <c r="B58" s="101"/>
      <c r="C58" s="121"/>
      <c r="E58" s="84"/>
      <c r="F58" s="1"/>
      <c r="G58" s="2"/>
      <c r="I58" s="4"/>
    </row>
    <row r="59" spans="1:23" ht="38.25" customHeight="1" x14ac:dyDescent="0.45">
      <c r="A59" s="139" t="s">
        <v>14</v>
      </c>
      <c r="B59" s="95" t="s">
        <v>15</v>
      </c>
      <c r="C59" s="122"/>
      <c r="E59" s="84"/>
      <c r="F59" s="1"/>
      <c r="G59" s="2"/>
      <c r="I59" s="4"/>
    </row>
    <row r="60" spans="1:23" ht="28.5" x14ac:dyDescent="0.45">
      <c r="A60" s="139"/>
      <c r="B60" s="95"/>
      <c r="C60" s="121"/>
      <c r="E60" s="84"/>
      <c r="F60" s="1"/>
      <c r="G60" s="2"/>
      <c r="I60" s="4"/>
    </row>
    <row r="61" spans="1:23" ht="38.25" customHeight="1" thickBot="1" x14ac:dyDescent="0.5">
      <c r="A61" s="139" t="s">
        <v>17</v>
      </c>
      <c r="B61" s="102" t="s">
        <v>16</v>
      </c>
      <c r="C61" s="123"/>
      <c r="D61" s="2"/>
      <c r="E61" s="84"/>
      <c r="F61" s="23"/>
      <c r="G61" s="2"/>
      <c r="I61" s="4"/>
    </row>
    <row r="62" spans="1:23" ht="28.5" x14ac:dyDescent="0.45">
      <c r="A62" s="86"/>
      <c r="B62" s="103"/>
      <c r="C62" s="117"/>
      <c r="D62" s="2"/>
      <c r="E62" s="84"/>
      <c r="F62" s="23"/>
      <c r="G62" s="2"/>
      <c r="I62" s="4"/>
    </row>
    <row r="63" spans="1:23" ht="39" customHeight="1" x14ac:dyDescent="0.45">
      <c r="A63" s="139" t="s">
        <v>20</v>
      </c>
      <c r="B63" s="98" t="s">
        <v>19</v>
      </c>
      <c r="C63" s="118">
        <v>200</v>
      </c>
      <c r="D63" s="2"/>
      <c r="E63" s="83"/>
      <c r="F63" s="25"/>
      <c r="G63" s="2"/>
      <c r="I63" s="4"/>
    </row>
    <row r="64" spans="1:23" ht="29.25" thickBot="1" x14ac:dyDescent="0.5">
      <c r="A64" s="70"/>
      <c r="B64" s="92"/>
      <c r="C64" s="124"/>
      <c r="D64" s="13"/>
      <c r="E64" s="82"/>
      <c r="F64" s="1"/>
      <c r="G64" s="2"/>
      <c r="I64" s="4"/>
    </row>
    <row r="65" spans="1:9" ht="38.25" customHeight="1" thickBot="1" x14ac:dyDescent="0.55000000000000004">
      <c r="A65" s="88"/>
      <c r="B65" s="125" t="s">
        <v>22</v>
      </c>
      <c r="C65" s="126">
        <f>SUM(C35:C64)</f>
        <v>42809.468802698153</v>
      </c>
      <c r="D65" s="76"/>
      <c r="E65" s="77"/>
      <c r="F65" s="32"/>
      <c r="G65" s="33"/>
      <c r="H65" s="34"/>
      <c r="I65" s="4"/>
    </row>
    <row r="66" spans="1:9" ht="18.75" x14ac:dyDescent="0.3">
      <c r="A66" s="69" t="s">
        <v>43</v>
      </c>
      <c r="B66" s="36"/>
      <c r="C66" s="38"/>
      <c r="D66" s="2"/>
      <c r="E66" s="3"/>
      <c r="F66" s="1"/>
      <c r="G66" s="2"/>
      <c r="I66" s="4"/>
    </row>
    <row r="67" spans="1:9" ht="21" x14ac:dyDescent="0.35">
      <c r="A67" s="35"/>
      <c r="B67" s="37"/>
      <c r="C67" s="1"/>
      <c r="D67" s="2"/>
      <c r="E67" s="3"/>
      <c r="F67" s="1"/>
      <c r="G67" s="2"/>
      <c r="I67" s="4"/>
    </row>
    <row r="68" spans="1:9" ht="21" x14ac:dyDescent="0.35">
      <c r="A68" s="39"/>
      <c r="B68" s="37"/>
      <c r="C68" s="40"/>
      <c r="D68" s="41"/>
      <c r="E68" s="3"/>
      <c r="F68" s="1"/>
      <c r="G68" s="2"/>
      <c r="I68" s="4"/>
    </row>
    <row r="69" spans="1:9" x14ac:dyDescent="0.2">
      <c r="A69" s="42"/>
      <c r="B69" s="42"/>
      <c r="D69" s="43"/>
      <c r="I69" s="4"/>
    </row>
    <row r="70" spans="1:9" ht="21" x14ac:dyDescent="0.35">
      <c r="A70" s="39"/>
      <c r="B70" s="42"/>
      <c r="I70" s="4"/>
    </row>
    <row r="71" spans="1:9" ht="20.25" customHeight="1" x14ac:dyDescent="0.2">
      <c r="A71" s="42"/>
      <c r="B71" s="42"/>
    </row>
    <row r="75" spans="1:9" x14ac:dyDescent="0.2">
      <c r="A75" s="4"/>
    </row>
    <row r="76" spans="1:9" x14ac:dyDescent="0.2">
      <c r="A76" s="26"/>
      <c r="B76" s="25"/>
      <c r="C76" s="44"/>
      <c r="D76" s="26"/>
    </row>
    <row r="77" spans="1:9" s="50" customFormat="1" x14ac:dyDescent="0.2">
      <c r="A77" s="45"/>
      <c r="B77" s="9"/>
      <c r="C77" s="46"/>
      <c r="D77" s="47"/>
      <c r="E77" s="48"/>
      <c r="F77" s="49"/>
    </row>
    <row r="78" spans="1:9" s="17" customFormat="1" ht="13.5" customHeight="1" x14ac:dyDescent="0.2">
      <c r="A78" s="51"/>
      <c r="B78" s="12"/>
      <c r="C78" s="31"/>
      <c r="D78" s="52"/>
      <c r="E78" s="15"/>
      <c r="F78" s="16"/>
    </row>
    <row r="79" spans="1:9" s="17" customFormat="1" x14ac:dyDescent="0.2">
      <c r="A79" s="51"/>
      <c r="B79" s="12"/>
      <c r="C79" s="14"/>
      <c r="D79" s="53"/>
      <c r="E79" s="15"/>
      <c r="F79" s="16"/>
    </row>
    <row r="80" spans="1:9" s="17" customFormat="1" x14ac:dyDescent="0.2">
      <c r="A80" s="51"/>
      <c r="B80" s="12"/>
      <c r="C80" s="14"/>
      <c r="D80" s="54"/>
      <c r="E80" s="15"/>
      <c r="F80" s="16"/>
    </row>
    <row r="82" spans="1:6" s="55" customFormat="1" ht="15.75" x14ac:dyDescent="0.25">
      <c r="C82" s="56"/>
      <c r="F82" s="56"/>
    </row>
    <row r="83" spans="1:6" x14ac:dyDescent="0.2">
      <c r="F83" s="19"/>
    </row>
    <row r="84" spans="1:6" x14ac:dyDescent="0.2">
      <c r="F84" s="19"/>
    </row>
    <row r="85" spans="1:6" x14ac:dyDescent="0.2">
      <c r="F85" s="19"/>
    </row>
    <row r="87" spans="1:6" ht="13.5" customHeight="1" x14ac:dyDescent="0.2">
      <c r="A87" s="4"/>
    </row>
    <row r="88" spans="1:6" x14ac:dyDescent="0.2">
      <c r="B88" s="21"/>
      <c r="E88" s="21"/>
    </row>
    <row r="89" spans="1:6" x14ac:dyDescent="0.2">
      <c r="A89" s="57"/>
      <c r="B89" s="25"/>
    </row>
    <row r="90" spans="1:6" x14ac:dyDescent="0.2">
      <c r="A90" s="26"/>
      <c r="B90" s="58"/>
      <c r="E90" s="23"/>
      <c r="F90" s="41"/>
    </row>
    <row r="91" spans="1:6" x14ac:dyDescent="0.2">
      <c r="A91" s="26"/>
      <c r="B91" s="58"/>
      <c r="E91" s="23"/>
    </row>
    <row r="92" spans="1:6" x14ac:dyDescent="0.2">
      <c r="A92" s="18"/>
      <c r="B92" s="58"/>
      <c r="E92" s="23"/>
    </row>
    <row r="93" spans="1:6" x14ac:dyDescent="0.2">
      <c r="A93" s="18"/>
      <c r="B93" s="58"/>
      <c r="E93" s="23"/>
    </row>
    <row r="94" spans="1:6" x14ac:dyDescent="0.2">
      <c r="A94" s="26"/>
      <c r="B94" s="58"/>
      <c r="E94" s="23"/>
    </row>
    <row r="95" spans="1:6" x14ac:dyDescent="0.2">
      <c r="A95" s="26"/>
      <c r="B95" s="58"/>
      <c r="E95" s="23"/>
    </row>
    <row r="96" spans="1:6" x14ac:dyDescent="0.2">
      <c r="A96" s="26"/>
      <c r="B96" s="58"/>
      <c r="E96" s="23"/>
    </row>
    <row r="97" spans="1:6" x14ac:dyDescent="0.2">
      <c r="A97" s="26"/>
      <c r="B97" s="58"/>
      <c r="E97" s="23"/>
    </row>
    <row r="98" spans="1:6" x14ac:dyDescent="0.2">
      <c r="A98" s="26"/>
      <c r="B98" s="59"/>
      <c r="C98" s="60"/>
      <c r="E98" s="23"/>
    </row>
    <row r="99" spans="1:6" x14ac:dyDescent="0.2">
      <c r="A99" s="26"/>
      <c r="B99" s="25"/>
      <c r="C99" s="24"/>
      <c r="E99" s="25"/>
      <c r="F99" s="8"/>
    </row>
    <row r="100" spans="1:6" x14ac:dyDescent="0.2">
      <c r="A100" s="26"/>
      <c r="B100" s="25"/>
    </row>
    <row r="101" spans="1:6" x14ac:dyDescent="0.2">
      <c r="A101" s="26"/>
      <c r="B101" s="25"/>
      <c r="E101" s="25"/>
    </row>
    <row r="102" spans="1:6" x14ac:dyDescent="0.2">
      <c r="A102" s="26"/>
      <c r="B102" s="25"/>
    </row>
    <row r="103" spans="1:6" x14ac:dyDescent="0.2">
      <c r="A103" s="26"/>
      <c r="B103" s="25"/>
      <c r="E103" s="25"/>
    </row>
    <row r="104" spans="1:6" x14ac:dyDescent="0.2">
      <c r="A104" s="26"/>
      <c r="B104" s="25"/>
    </row>
    <row r="105" spans="1:6" x14ac:dyDescent="0.2">
      <c r="A105" s="26"/>
      <c r="B105" s="25"/>
      <c r="E105" s="25"/>
    </row>
    <row r="106" spans="1:6" x14ac:dyDescent="0.2">
      <c r="A106" s="26"/>
      <c r="B106" s="25"/>
    </row>
    <row r="107" spans="1:6" x14ac:dyDescent="0.2">
      <c r="A107" s="26"/>
      <c r="B107" s="25"/>
      <c r="E107" s="25"/>
    </row>
    <row r="108" spans="1:6" x14ac:dyDescent="0.2">
      <c r="A108" s="26"/>
      <c r="B108" s="25"/>
    </row>
    <row r="109" spans="1:6" x14ac:dyDescent="0.2">
      <c r="A109" s="26"/>
      <c r="B109" s="25"/>
      <c r="E109" s="25"/>
    </row>
    <row r="110" spans="1:6" x14ac:dyDescent="0.2">
      <c r="A110" s="26"/>
      <c r="B110" s="25"/>
    </row>
    <row r="111" spans="1:6" x14ac:dyDescent="0.2">
      <c r="A111" s="26"/>
      <c r="B111" s="25"/>
      <c r="E111" s="25"/>
    </row>
    <row r="112" spans="1:6" x14ac:dyDescent="0.2">
      <c r="A112" s="26"/>
      <c r="B112" s="25"/>
    </row>
    <row r="113" spans="1:5" x14ac:dyDescent="0.2">
      <c r="A113" s="26"/>
      <c r="B113" s="25"/>
      <c r="E113" s="25"/>
    </row>
    <row r="114" spans="1:5" x14ac:dyDescent="0.2">
      <c r="A114" s="26"/>
      <c r="B114" s="25"/>
      <c r="D114" s="30"/>
    </row>
    <row r="115" spans="1:5" x14ac:dyDescent="0.2">
      <c r="A115" s="26"/>
      <c r="B115" s="25"/>
      <c r="D115" s="20"/>
      <c r="E115" s="25"/>
    </row>
    <row r="117" spans="1:5" x14ac:dyDescent="0.2">
      <c r="A117" s="5"/>
      <c r="B117" s="61"/>
    </row>
    <row r="118" spans="1:5" x14ac:dyDescent="0.2">
      <c r="A118" s="5"/>
    </row>
    <row r="120" spans="1:5" x14ac:dyDescent="0.2">
      <c r="A120" s="29"/>
      <c r="B120" s="61"/>
    </row>
    <row r="121" spans="1:5" x14ac:dyDescent="0.2">
      <c r="A121" s="30"/>
    </row>
    <row r="122" spans="1:5" x14ac:dyDescent="0.2">
      <c r="A122" s="62"/>
    </row>
    <row r="123" spans="1:5" x14ac:dyDescent="0.2">
      <c r="A123" s="30"/>
      <c r="E123" s="23"/>
    </row>
    <row r="124" spans="1:5" x14ac:dyDescent="0.2">
      <c r="A124" s="30"/>
      <c r="E124" s="23"/>
    </row>
    <row r="125" spans="1:5" x14ac:dyDescent="0.2">
      <c r="A125" s="30"/>
      <c r="E125" s="23"/>
    </row>
    <row r="126" spans="1:5" x14ac:dyDescent="0.2">
      <c r="A126" s="29"/>
      <c r="E126" s="23"/>
    </row>
    <row r="127" spans="1:5" x14ac:dyDescent="0.2">
      <c r="A127" s="20"/>
      <c r="E127" s="23"/>
    </row>
    <row r="128" spans="1:5" x14ac:dyDescent="0.2">
      <c r="E128" s="23"/>
    </row>
    <row r="129" spans="1:6" x14ac:dyDescent="0.2">
      <c r="A129" s="30"/>
      <c r="E129" s="23"/>
    </row>
    <row r="130" spans="1:6" x14ac:dyDescent="0.2">
      <c r="A130" s="30"/>
      <c r="E130" s="23"/>
    </row>
    <row r="131" spans="1:6" ht="12.75" customHeight="1" x14ac:dyDescent="0.2">
      <c r="A131" s="20"/>
      <c r="E131" s="23"/>
    </row>
    <row r="132" spans="1:6" x14ac:dyDescent="0.2">
      <c r="E132" s="23"/>
    </row>
    <row r="135" spans="1:6" ht="12.75" customHeight="1" x14ac:dyDescent="0.2">
      <c r="A135" s="63"/>
      <c r="B135" s="61"/>
      <c r="E135" s="25"/>
    </row>
    <row r="136" spans="1:6" x14ac:dyDescent="0.2">
      <c r="E136" s="21"/>
    </row>
    <row r="137" spans="1:6" x14ac:dyDescent="0.2">
      <c r="B137" s="64"/>
      <c r="E137" s="25"/>
    </row>
    <row r="139" spans="1:6" x14ac:dyDescent="0.2">
      <c r="B139" s="21"/>
      <c r="E139" s="25"/>
    </row>
    <row r="140" spans="1:6" x14ac:dyDescent="0.2">
      <c r="B140" s="21"/>
      <c r="E140" s="21"/>
    </row>
    <row r="141" spans="1:6" ht="12.75" customHeight="1" x14ac:dyDescent="0.2">
      <c r="B141" s="21"/>
      <c r="D141" s="30"/>
      <c r="F141" s="7"/>
    </row>
    <row r="142" spans="1:6" x14ac:dyDescent="0.2">
      <c r="A142" s="65"/>
      <c r="D142" s="30"/>
      <c r="F142" s="65"/>
    </row>
    <row r="143" spans="1:6" x14ac:dyDescent="0.2">
      <c r="F143" s="65"/>
    </row>
    <row r="144" spans="1:6" x14ac:dyDescent="0.2">
      <c r="B144" s="21"/>
      <c r="D144" s="30"/>
      <c r="E144" s="25"/>
    </row>
    <row r="145" spans="1:6" x14ac:dyDescent="0.2">
      <c r="C145" s="13"/>
    </row>
    <row r="146" spans="1:6" s="34" customFormat="1" x14ac:dyDescent="0.2">
      <c r="A146" s="66"/>
      <c r="B146" s="67"/>
      <c r="C146" s="31"/>
      <c r="D146" s="32"/>
      <c r="E146" s="32"/>
      <c r="F146" s="33"/>
    </row>
    <row r="148" spans="1:6" x14ac:dyDescent="0.2">
      <c r="A148" s="68"/>
      <c r="C148" s="5"/>
    </row>
    <row r="149" spans="1:6" ht="13.9" customHeight="1" x14ac:dyDescent="0.2">
      <c r="A149" s="1"/>
    </row>
    <row r="150" spans="1:6" x14ac:dyDescent="0.2">
      <c r="A150" s="1"/>
      <c r="B150" s="40"/>
      <c r="C150" s="41"/>
    </row>
    <row r="151" spans="1:6" x14ac:dyDescent="0.2">
      <c r="C151" s="5"/>
    </row>
    <row r="152" spans="1:6" x14ac:dyDescent="0.2">
      <c r="B152" s="32"/>
    </row>
  </sheetData>
  <dataConsolidate/>
  <mergeCells count="1">
    <mergeCell ref="F2:Q3"/>
  </mergeCells>
  <phoneticPr fontId="0" type="noConversion"/>
  <hyperlinks>
    <hyperlink ref="B30" r:id="rId1"/>
    <hyperlink ref="F33:H33" r:id="rId2" display="CLICK HERE to download"/>
    <hyperlink ref="F33:I33" r:id="rId3" display="CLICK HERE to download"/>
    <hyperlink ref="F35" r:id="rId4"/>
    <hyperlink ref="F45" r:id="rId5" display="Preparing to Bid at Auction which has details on how to avoid missing the perfect vehicle"/>
    <hyperlink ref="F37" r:id="rId6"/>
    <hyperlink ref="F39" r:id="rId7"/>
    <hyperlink ref="F41" r:id="rId8"/>
    <hyperlink ref="F43:H43" r:id="rId9" display="http://prestigemotorsport.com.au/auction-guide/"/>
    <hyperlink ref="F47:J47" r:id="rId10" display="http://prestigemotorsport.com.au/inspection-examples/"/>
  </hyperlinks>
  <pageMargins left="0.74803149606299213" right="0.74803149606299213" top="0.78740157480314965" bottom="0.78740157480314965" header="0.51181102362204722" footer="0.51181102362204722"/>
  <pageSetup paperSize="9" scale="25" orientation="portrait" horizontalDpi="360" verticalDpi="360" r:id="rId11"/>
  <headerFooter alignWithMargins="0"/>
  <drawing r:id="rId12"/>
  <legacyDrawing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Charts</vt:lpstr>
      </vt:variant>
      <vt:variant>
        <vt:i4>5</vt:i4>
      </vt:variant>
    </vt:vector>
  </HeadingPairs>
  <TitlesOfParts>
    <vt:vector size="8" baseType="lpstr">
      <vt:lpstr>Sheet1</vt:lpstr>
      <vt:lpstr>Sheet2</vt:lpstr>
      <vt:lpstr>Sheet3</vt:lpstr>
      <vt:lpstr>Chart5</vt:lpstr>
      <vt:lpstr>Chart4</vt:lpstr>
      <vt:lpstr>Chart3</vt:lpstr>
      <vt:lpstr>Chart2</vt:lpstr>
      <vt:lpstr>Chart1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Geoff Risbey</dc:creator>
  <cp:lastModifiedBy>Geoff</cp:lastModifiedBy>
  <cp:lastPrinted>2014-01-18T05:14:49Z</cp:lastPrinted>
  <dcterms:created xsi:type="dcterms:W3CDTF">1999-05-15T09:17:16Z</dcterms:created>
  <dcterms:modified xsi:type="dcterms:W3CDTF">2017-07-07T07:46:11Z</dcterms:modified>
</cp:coreProperties>
</file>