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New Website Docs\"/>
    </mc:Choice>
  </mc:AlternateContent>
  <bookViews>
    <workbookView xWindow="240" yWindow="1050" windowWidth="11340" windowHeight="532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49" i="1" l="1"/>
  <c r="C47" i="1" l="1"/>
  <c r="C35" i="1" l="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7" authorId="0" shapeId="0">
      <text>
        <r>
          <rPr>
            <b/>
            <sz val="16"/>
            <color indexed="81"/>
            <rFont val="Tahoma"/>
            <family val="2"/>
          </rPr>
          <t xml:space="preserve">
Our fee of $600 plus GST is the same to source and ship any vehicle into Canada.</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Ozforex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8"/>
            <color indexed="81"/>
            <rFont val="Tahoma"/>
            <family val="2"/>
          </rPr>
          <t xml:space="preserve">
Airconditioning gas tax of $100
Tire tax of $25 per tire</t>
        </r>
      </text>
    </comment>
    <comment ref="C43" authorId="0" shapeId="0">
      <text>
        <r>
          <rPr>
            <b/>
            <sz val="16"/>
            <color indexed="81"/>
            <rFont val="Tahoma"/>
            <family val="2"/>
          </rPr>
          <t xml:space="preserve">
This is an approximate shipping estimate for transporting a typical passenger vehicle up to 12.5m3 using a "roll on roll off" (RO/RO) car carrying ship which is the cheapest and most common shipping option.  Car carrying ships are purpose built for transporting new vehicles, and are simply multi-level carparks on water.  All vehicles are fully enclosed and some of these flat-sided ships have up to 9 levels and 6,000+ vehicle capacity.
</t>
        </r>
        <r>
          <rPr>
            <b/>
            <u/>
            <sz val="16"/>
            <color indexed="81"/>
            <rFont val="Tahoma"/>
            <family val="2"/>
          </rPr>
          <t xml:space="preserve">Timeframe
</t>
        </r>
        <r>
          <rPr>
            <b/>
            <sz val="16"/>
            <color indexed="81"/>
            <rFont val="Tahoma"/>
            <family val="2"/>
          </rPr>
          <t xml:space="preserve">Vehicles are booked on the first available vessel once your payment has been received in Japan. You should allow 4 to 5 weeks for arrival from the date you bought the vehicle.
</t>
        </r>
        <r>
          <rPr>
            <b/>
            <u/>
            <sz val="16"/>
            <color indexed="81"/>
            <rFont val="Tahoma"/>
            <family val="2"/>
          </rPr>
          <t>Costs</t>
        </r>
        <r>
          <rPr>
            <b/>
            <sz val="16"/>
            <color indexed="81"/>
            <rFont val="Tahoma"/>
            <family val="2"/>
          </rPr>
          <t xml:space="preserve">
The total shipping cost will vary depending on:
- Vehicle size
- Currency fluctuations (USD to CAD)
- Destination Port
- Customs and Quarantine fees including cleaning (if required)
- General wharf fees and any storage
An allowance of $2,000 will generally cover the cost of shipping and associated expenses in the majority of cases, although note that large vehicles like people movers and 4WD pickups will incur additional shipping costs of approx. $200 to $400.  Shipping costs are charged in USD per cubic metre which is calculated based on the largest extremities of the vehicle, so roof racks and bull bars will make a difference.
This allowance includes the actual shipping cost of the vehicle to Vancouver (US$1,150). If shipping to New Westminster (US$1,270) allow another USD$120.
It is possible to ship in container however this works out to be more expensive for single vehicles than car carrying ship (usually another $1,500+ per vehicle). For special vehicles you may prefer to pay the extra for greater security. Please discuss your requirements with us so we can help you to decide on the best option.</t>
        </r>
      </text>
    </comment>
    <comment ref="C45" authorId="0" shapeId="0">
      <text>
        <r>
          <rPr>
            <b/>
            <sz val="16"/>
            <color indexed="81"/>
            <rFont val="Tahoma"/>
            <family val="2"/>
          </rPr>
          <t xml:space="preserve">
Insurance is available and is generally organised from the country of export by the agent shipping the vehicle.
The insurance situation is complicated and depends on a number of factors -- some of which are not known before the vehicle is purchased.  We will be able to explain your options in more detail, depending on your situation.</t>
        </r>
      </text>
    </comment>
    <comment ref="C47" authorId="0" shapeId="0">
      <text>
        <r>
          <rPr>
            <b/>
            <u/>
            <sz val="16"/>
            <color indexed="81"/>
            <rFont val="Tahoma"/>
            <family val="2"/>
          </rPr>
          <t xml:space="preserve">
IMPORT DUTY
</t>
        </r>
        <r>
          <rPr>
            <b/>
            <sz val="16"/>
            <color indexed="81"/>
            <rFont val="Tahoma"/>
            <family val="2"/>
          </rPr>
          <t>Import duty is 6.1% of the FOB and shipping costs added together (CIF = Cost Including Freight).</t>
        </r>
        <r>
          <rPr>
            <b/>
            <u/>
            <sz val="16"/>
            <color indexed="81"/>
            <rFont val="Tahoma"/>
            <family val="2"/>
          </rPr>
          <t xml:space="preserve">
GST
</t>
        </r>
        <r>
          <rPr>
            <b/>
            <sz val="16"/>
            <color indexed="81"/>
            <rFont val="Tahoma"/>
            <family val="2"/>
          </rPr>
          <t xml:space="preserve">
5% GST is applied to the total of (CIF price + import duty + $100 a/c tax).</t>
        </r>
      </text>
    </comment>
    <comment ref="C49" authorId="0" shapeId="0">
      <text>
        <r>
          <rPr>
            <b/>
            <u/>
            <sz val="16"/>
            <color indexed="81"/>
            <rFont val="Tahoma"/>
            <family val="2"/>
          </rPr>
          <t xml:space="preserve">
IMPORT DUTY
</t>
        </r>
        <r>
          <rPr>
            <b/>
            <sz val="16"/>
            <color indexed="81"/>
            <rFont val="Tahoma"/>
            <family val="2"/>
          </rPr>
          <t xml:space="preserve">
Import duty is 6.1% of the FOB and shipping costs added together (CIF = Cost Including Freight).</t>
        </r>
        <r>
          <rPr>
            <b/>
            <u/>
            <sz val="16"/>
            <color indexed="81"/>
            <rFont val="Tahoma"/>
            <family val="2"/>
          </rPr>
          <t xml:space="preserve">
GST
</t>
        </r>
        <r>
          <rPr>
            <b/>
            <sz val="16"/>
            <color indexed="81"/>
            <rFont val="Tahoma"/>
            <family val="2"/>
          </rPr>
          <t>5% GST is applied to the total of (CIF price + import duty + $100 a/c tax).</t>
        </r>
      </text>
    </comment>
    <comment ref="C51" authorId="0" shapeId="0">
      <text>
        <r>
          <rPr>
            <b/>
            <sz val="16"/>
            <color indexed="81"/>
            <rFont val="Tahoma"/>
            <family val="2"/>
          </rPr>
          <t xml:space="preserve">
Vehicles must be made to comply with DOT requirements. The changes required will vary depending on the model but most vehicles do not come with DOT headlights from Japan so these will need to be changed.
Daytime running lights are required as well as Sidemarkers: Front must be amber and rear must be red.  If your tail lights aren't visible from the side, the rear side markers must also light up. They must be DOT approved and permanently installed (drilled into the car not just stuck on).
All bulbs must be replaced with JIS approved bulbs.
These items will be checked at OOP.
You can make these changes yourself or use a workshop in your area that is familiar with the requirements for JDM vehicles.</t>
        </r>
      </text>
    </comment>
    <comment ref="C53" authorId="0" shapeId="0">
      <text>
        <r>
          <rPr>
            <b/>
            <sz val="16"/>
            <color indexed="81"/>
            <rFont val="Tahoma"/>
            <family val="2"/>
          </rPr>
          <t xml:space="preserve">
While of good quality, Japanese tyres do not have the DOT symbol to indicate that they meet Canadian Standards.
This is why all tyres must be changed prior to OOP even if the Japanese tyres are still in good condition. The old tyres are yours to keep if you want them.
The brand and size of new tyres is up to you as well as the vehicle type, and that is why the cost is left open for you to complete.</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Allow 8 to 12 weeks to be on road in Canada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vehicles.
C)  Vehicles generally take 4 to 6 weeks to arrive in Canada from the day you send payment to Japan.
D)  On arrival in Canada your Customs Agent will undertake clearance through Customs and Quarantine.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DOT modifications if you prefer.
E)  Allow several days to a week for DOT modifications and new tyres.
F)  Next take your vehicle for OOP and registration. Accurate licensing costs can be obtained using the online calculators available for your area's motor vehicle authority.
</t>
        </r>
      </text>
    </comment>
    <comment ref="C55" authorId="0" shapeId="0">
      <text>
        <r>
          <rPr>
            <b/>
            <sz val="16"/>
            <color indexed="81"/>
            <rFont val="Tahoma"/>
            <family val="2"/>
          </rPr>
          <t xml:space="preserve">
Most Japanese vehicles older than 15 years are not fitted with a full alarm system so you may want to consider fitting one on arrival in Canada.</t>
        </r>
      </text>
    </comment>
    <comment ref="D55" authorId="0" shapeId="0">
      <text>
        <r>
          <rPr>
            <b/>
            <sz val="16"/>
            <color indexed="81"/>
            <rFont val="Tahoma"/>
            <family val="2"/>
          </rPr>
          <t xml:space="preserve">
</t>
        </r>
        <r>
          <rPr>
            <b/>
            <u/>
            <sz val="16"/>
            <color indexed="81"/>
            <rFont val="Tahoma"/>
            <family val="2"/>
          </rPr>
          <t xml:space="preserve">ORDER AND TIMING OF PAYMENTS
</t>
        </r>
        <r>
          <rPr>
            <b/>
            <sz val="16"/>
            <color indexed="81"/>
            <rFont val="Tahoma"/>
            <family val="2"/>
          </rPr>
          <t xml:space="preserve">Allow 8 to 12 weeks to be on road in Canada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vehicles.
C)  Vehicles generally take 4 to 6 weeks to arrive in Canada from the day you send payment to Japan.
D)  On arrival in Canada your Customs Agent will undertake clearance through Customs and Quarantine.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DOT modifications if you prefer.
E)  Allow several days to a week for DOT modifications and new tyres.
F)  Next take your vehicle for OOP and registration. Accurate licensing costs can be obtained using the online calculators available for your area's motor vehicle authority.
</t>
        </r>
      </text>
    </comment>
    <comment ref="C59" authorId="0" shapeId="0">
      <text>
        <r>
          <rPr>
            <b/>
            <sz val="16"/>
            <color indexed="81"/>
            <rFont val="Tahoma"/>
            <family val="2"/>
          </rPr>
          <t xml:space="preserve">
Allow $150 to $300 for this inspection.
All Japanese imports require an Out of Province (OOP) inspection. Requirements vary depending on your location and can be found online, here is an example for Alberta:
http://ama.ab.ca/knowledge-base/articles/how-to-register-a-non-alberta-registered-vehicle/
At OOP the lights on your vehicle will be checked for compliance with DOT requirements and as in any standard OOP they will also check your suspension, steering and other critical safety components such as the defog, heaters, wipers etc., so ensure all these things are in good working order before taking your vehicle for inspection.</t>
        </r>
      </text>
    </comment>
    <comment ref="C61" authorId="0" shapeId="0">
      <text>
        <r>
          <rPr>
            <b/>
            <sz val="16"/>
            <color indexed="81"/>
            <rFont val="Tahoma"/>
            <family val="2"/>
          </rPr>
          <t xml:space="preserve">
In addition to the duty and taxes paid to the CBSA at the time of importation, provincial or territorial taxes may also apply when you license your vehicle. For more information, contact a sales tax office in the province or territory where you will be registering the vehicle.
Most provinces and territories also have their own safety-inspection programs. For more details, check with the motor vehicle department of your province or territory.
Here’s what you generally need to bring with you when you take your vehicle for licensing:
1)  Out of Province Vehicle Inspection Certificate
2)  Vehicle Import Form 1
3)  Valid auto insurance
4)  Proof of vehicle ownership, such as your shipping paperwork and the original vehicle invoice together with your funds transfer receipt to Japan
5)  Photo ID</t>
        </r>
      </text>
    </comment>
    <comment ref="C63" authorId="0" shapeId="0">
      <text>
        <r>
          <rPr>
            <b/>
            <sz val="16"/>
            <color indexed="81"/>
            <rFont val="Tahoma"/>
            <family val="2"/>
          </rPr>
          <t xml:space="preserve">
Allow for transport from the wharf to your home or workshop if required.
Enter any other costs that are specific to your situation, e.g. radio conversion to receive local FM bands, sound system upgrades, window tinting, bodykit, performance modifications, and anything else that you have planned once the vehicle is in Canada.</t>
        </r>
      </text>
    </comment>
  </commentList>
</comments>
</file>

<file path=xl/sharedStrings.xml><?xml version="1.0" encoding="utf-8"?>
<sst xmlns="http://schemas.openxmlformats.org/spreadsheetml/2006/main" count="46" uniqueCount="46">
  <si>
    <t>Enter total cost of vehicle in Yen (FOB)</t>
  </si>
  <si>
    <t>STEP 1</t>
  </si>
  <si>
    <t>STEP 2</t>
  </si>
  <si>
    <t>STEP 3</t>
  </si>
  <si>
    <t>Telegraphic Transfer (TT) fee</t>
  </si>
  <si>
    <t>STEP 4</t>
  </si>
  <si>
    <t>Shipping insurance (optional)</t>
  </si>
  <si>
    <t>Shipping, wharf, Customs and agent fees</t>
  </si>
  <si>
    <t>STEP 5</t>
  </si>
  <si>
    <t>STEP 6</t>
  </si>
  <si>
    <t>Enter the cost of new tyres</t>
  </si>
  <si>
    <t>ON ROAD COSTS</t>
  </si>
  <si>
    <t>STEP 7</t>
  </si>
  <si>
    <t>STEP 8</t>
  </si>
  <si>
    <t>STEP 9</t>
  </si>
  <si>
    <t>Enter the cost of an alarm system</t>
  </si>
  <si>
    <t>Other miscellaneous</t>
  </si>
  <si>
    <t>STEP 10</t>
  </si>
  <si>
    <t/>
  </si>
  <si>
    <t>Estimated TOTAL</t>
  </si>
  <si>
    <t>PAYMENT TIMING</t>
  </si>
  <si>
    <t>Mouse over this box for</t>
  </si>
  <si>
    <t>Are you using the latest calculator ?</t>
  </si>
  <si>
    <t>Enter current exchange rate (Yen to CAD$)</t>
  </si>
  <si>
    <t>FOB price in Canadian dollars</t>
  </si>
  <si>
    <t>Prestige Motorsport fee (CAD$600 + GST)</t>
  </si>
  <si>
    <t>Airconditioning and tire taxes</t>
  </si>
  <si>
    <t>6.1% import duty</t>
  </si>
  <si>
    <t>5% GST</t>
  </si>
  <si>
    <t>Enter the cost of OOP inspection</t>
  </si>
  <si>
    <t>Compliance with Canadian standards</t>
  </si>
  <si>
    <t>To save money on your funds transfer we recommend</t>
  </si>
  <si>
    <t>Provincial &amp; territorial taxes and licensing costs</t>
  </si>
  <si>
    <r>
      <rPr>
        <b/>
        <sz val="24"/>
        <rFont val="Calibri"/>
        <family val="2"/>
        <scheme val="minor"/>
      </rPr>
      <t>Vehicles allowed for import to Canada</t>
    </r>
    <r>
      <rPr>
        <sz val="24"/>
        <rFont val="Calibri"/>
        <family val="2"/>
        <scheme val="minor"/>
      </rPr>
      <t xml:space="preserve"> --for normal road use, a Japanese vehicle must be </t>
    </r>
    <r>
      <rPr>
        <b/>
        <sz val="24"/>
        <rFont val="Calibri"/>
        <family val="2"/>
        <scheme val="minor"/>
      </rPr>
      <t>over 15 years old</t>
    </r>
    <r>
      <rPr>
        <sz val="24"/>
        <rFont val="Calibri"/>
        <family val="2"/>
        <scheme val="minor"/>
      </rPr>
      <t xml:space="preserve"> to the month when it arrives in Canada. You will receive a Vehicle Import Form – Form 1 at the time your vehicle enters Canada. You and the CBSA must properly complete this form in order to have your vehicle licensed in Canada. For full details please see: http://www.cbsa-asfc.gc.ca/publications/pub/bsf5048-eng.html#s4</t>
    </r>
  </si>
  <si>
    <t>DOWNLOAD the current version</t>
  </si>
  <si>
    <t>http://www.prestigemotorsport.com.au/cost-calculators/</t>
  </si>
  <si>
    <r>
      <rPr>
        <b/>
        <u/>
        <sz val="28"/>
        <color indexed="12"/>
        <rFont val="Arial"/>
        <family val="2"/>
      </rPr>
      <t>Visit our website</t>
    </r>
    <r>
      <rPr>
        <sz val="28"/>
        <rFont val="Arial"/>
        <family val="2"/>
      </rPr>
      <t xml:space="preserve"> for Further Information</t>
    </r>
  </si>
  <si>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</si>
  <si>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</si>
  <si>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</si>
  <si>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Preparing to Bid at Auction</t>
    </r>
    <r>
      <rPr>
        <sz val="22"/>
        <rFont val="Arial"/>
        <family val="2"/>
      </rPr>
      <t xml:space="preserve">  How to avoid missing the perfect vehicle</t>
    </r>
  </si>
  <si>
    <r>
      <rPr>
        <b/>
        <i/>
        <u/>
        <sz val="22"/>
        <color indexed="12"/>
        <rFont val="Arial"/>
        <family val="2"/>
      </rPr>
      <t>Example Vehicle Inspections</t>
    </r>
    <r>
      <rPr>
        <sz val="22"/>
        <rFont val="Arial"/>
        <family val="2"/>
      </rPr>
      <t xml:space="preserve">  Pictures and details of vehicles inspected for clients</t>
    </r>
  </si>
  <si>
    <t>Receive daily email alerts and auction history for any model</t>
  </si>
  <si>
    <t>http://prestigemotorsport.com.au/auctions</t>
  </si>
  <si>
    <t>This document is subject to copyright and intellectual property rights and remains the property of Prestige Motorsport Pty Ltd  © 2015</t>
  </si>
  <si>
    <t>Version 8.0, December 19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</si>
</sst>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2"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b/>
      <u/>
      <sz val="16"/>
      <color indexed="12"/>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b/>
      <u/>
      <sz val="18"/>
      <color indexed="10"/>
      <name val="Calibri"/>
      <family val="2"/>
      <scheme val="minor"/>
    </font>
    <font>
      <b/>
      <sz val="18"/>
      <color indexed="1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sz val="24"/>
      <name val="Calibri"/>
      <family val="2"/>
      <scheme val="minor"/>
    </font>
    <font>
      <b/>
      <sz val="24"/>
      <name val="Calibri"/>
      <family val="2"/>
      <scheme val="minor"/>
    </font>
    <font>
      <b/>
      <sz val="28"/>
      <name val="Arial"/>
      <family val="2"/>
    </font>
    <font>
      <u/>
      <sz val="22"/>
      <color indexed="12"/>
      <name val="Arial"/>
      <family val="2"/>
    </font>
    <font>
      <u/>
      <sz val="28"/>
      <color indexed="12"/>
      <name val="Arial"/>
      <family val="2"/>
    </font>
    <font>
      <b/>
      <u/>
      <sz val="28"/>
      <color indexed="12"/>
      <name val="Arial"/>
      <family val="2"/>
    </font>
    <font>
      <sz val="28"/>
      <name val="Arial"/>
      <family val="2"/>
    </font>
    <font>
      <u/>
      <sz val="24"/>
      <color indexed="12"/>
      <name val="Arial"/>
      <family val="2"/>
    </font>
    <font>
      <sz val="22"/>
      <name val="Arial"/>
      <family val="2"/>
    </font>
    <font>
      <b/>
      <i/>
      <u/>
      <sz val="22"/>
      <color indexed="12"/>
      <name val="Arial"/>
      <family val="2"/>
    </font>
    <font>
      <b/>
      <u/>
      <sz val="22"/>
      <color indexed="12"/>
      <name val="Arial"/>
      <family val="2"/>
    </font>
    <font>
      <b/>
      <sz val="22"/>
      <name val="Arial"/>
      <family val="2"/>
    </font>
    <font>
      <b/>
      <sz val="20"/>
      <name val="Arial"/>
      <family val="2"/>
    </font>
    <font>
      <b/>
      <u/>
      <sz val="20"/>
      <color rgb="FFFFFF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7">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4" fontId="6" fillId="0" borderId="0" xfId="2" applyNumberFormat="1" applyFont="1" applyAlignment="1" applyProtection="1">
      <alignment horizontal="left"/>
      <protection locked="0"/>
    </xf>
    <xf numFmtId="3" fontId="7"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protection locked="0"/>
    </xf>
    <xf numFmtId="4" fontId="10" fillId="0" borderId="0" xfId="0" applyNumberFormat="1" applyFont="1" applyAlignment="1" applyProtection="1">
      <alignment horizontal="left"/>
      <protection locked="0"/>
    </xf>
    <xf numFmtId="4" fontId="11" fillId="0" borderId="0" xfId="0" applyNumberFormat="1" applyFont="1" applyAlignment="1" applyProtection="1">
      <alignment horizontal="left"/>
      <protection locked="0"/>
    </xf>
    <xf numFmtId="4"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4"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4" fontId="13"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left"/>
      <protection locked="0"/>
    </xf>
    <xf numFmtId="4" fontId="14"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4" fontId="16" fillId="0" borderId="0" xfId="0" applyNumberFormat="1" applyFont="1" applyAlignment="1" applyProtection="1">
      <alignment horizontal="right"/>
      <protection locked="0"/>
    </xf>
    <xf numFmtId="4" fontId="17"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8" fillId="0" borderId="0" xfId="0" applyNumberFormat="1" applyFont="1" applyAlignment="1" applyProtection="1">
      <alignment horizontal="left"/>
      <protection locked="0"/>
    </xf>
    <xf numFmtId="3" fontId="19" fillId="0" borderId="0" xfId="0" applyNumberFormat="1" applyFont="1" applyAlignment="1" applyProtection="1">
      <alignment horizontal="center"/>
      <protection locked="0"/>
    </xf>
    <xf numFmtId="4" fontId="13" fillId="0" borderId="0" xfId="0" applyNumberFormat="1" applyFont="1" applyAlignment="1" applyProtection="1">
      <alignment horizontal="center"/>
      <protection locked="0"/>
    </xf>
    <xf numFmtId="4" fontId="13"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center"/>
      <protection locked="0"/>
    </xf>
    <xf numFmtId="4" fontId="20" fillId="0" borderId="0" xfId="0" applyNumberFormat="1" applyFont="1" applyAlignment="1" applyProtection="1">
      <alignment horizontal="right"/>
      <protection locked="0"/>
    </xf>
    <xf numFmtId="3" fontId="20" fillId="0" borderId="0" xfId="0" applyNumberFormat="1" applyFont="1" applyAlignment="1" applyProtection="1">
      <alignment horizontal="center"/>
      <protection locked="0"/>
    </xf>
    <xf numFmtId="4" fontId="20" fillId="0" borderId="0" xfId="0" applyNumberFormat="1" applyFont="1" applyAlignment="1" applyProtection="1">
      <alignment horizontal="center"/>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4" fontId="8" fillId="0" borderId="0" xfId="0" applyNumberFormat="1" applyFont="1" applyAlignment="1" applyProtection="1">
      <alignment horizontal="justify"/>
      <protection locked="0"/>
    </xf>
    <xf numFmtId="4" fontId="2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20"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20" fillId="0" borderId="0"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protection locked="0"/>
    </xf>
    <xf numFmtId="3" fontId="25"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justify"/>
      <protection locked="0"/>
    </xf>
    <xf numFmtId="4" fontId="11" fillId="0" borderId="0" xfId="0" applyNumberFormat="1" applyFont="1" applyBorder="1" applyAlignment="1" applyProtection="1">
      <alignment horizontal="left"/>
      <protection locked="0"/>
    </xf>
    <xf numFmtId="4" fontId="14"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27" fillId="0" borderId="0" xfId="0" applyNumberFormat="1" applyFont="1" applyAlignment="1" applyProtection="1">
      <alignment horizontal="center"/>
      <protection locked="0"/>
    </xf>
    <xf numFmtId="3" fontId="27" fillId="0" borderId="0" xfId="0" applyNumberFormat="1" applyFont="1" applyAlignment="1" applyProtection="1">
      <alignment horizontal="center"/>
      <protection locked="0"/>
    </xf>
    <xf numFmtId="4" fontId="20" fillId="0" borderId="0" xfId="0" applyNumberFormat="1" applyFont="1" applyBorder="1" applyAlignment="1" applyProtection="1">
      <alignment horizontal="center"/>
      <protection locked="0"/>
    </xf>
    <xf numFmtId="4" fontId="16" fillId="0" borderId="0" xfId="0" applyNumberFormat="1" applyFont="1" applyBorder="1" applyAlignment="1" applyProtection="1">
      <alignment horizontal="right"/>
      <protection locked="0"/>
    </xf>
    <xf numFmtId="4" fontId="14" fillId="0" borderId="0"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4" fontId="14" fillId="0" borderId="0" xfId="0" applyNumberFormat="1" applyFont="1" applyFill="1" applyAlignment="1" applyProtection="1">
      <alignment horizontal="right"/>
      <protection locked="0"/>
    </xf>
    <xf numFmtId="4" fontId="13"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7" fillId="0" borderId="0" xfId="0" applyNumberFormat="1" applyFont="1" applyAlignment="1" applyProtection="1">
      <alignment horizontal="left"/>
      <protection locked="0"/>
    </xf>
    <xf numFmtId="4" fontId="20"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right"/>
      <protection locked="0"/>
    </xf>
    <xf numFmtId="4" fontId="28" fillId="0" borderId="0" xfId="0" applyNumberFormat="1" applyFont="1" applyAlignment="1" applyProtection="1">
      <alignment horizontal="left"/>
      <protection locked="0"/>
    </xf>
    <xf numFmtId="4" fontId="29" fillId="0" borderId="0" xfId="0" applyNumberFormat="1" applyFont="1" applyAlignment="1" applyProtection="1">
      <alignment horizontal="left"/>
      <protection locked="0"/>
    </xf>
    <xf numFmtId="4" fontId="22"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1" fillId="4" borderId="0" xfId="0" applyNumberFormat="1" applyFont="1" applyFill="1" applyBorder="1" applyAlignment="1" applyProtection="1">
      <alignment horizontal="center"/>
      <protection locked="0"/>
    </xf>
    <xf numFmtId="4" fontId="31"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9" fillId="4" borderId="0" xfId="0" applyNumberFormat="1" applyFont="1" applyFill="1" applyBorder="1" applyAlignment="1" applyProtection="1">
      <alignment horizontal="left"/>
      <protection locked="0"/>
    </xf>
    <xf numFmtId="4" fontId="8" fillId="4" borderId="0" xfId="0" applyNumberFormat="1" applyFont="1" applyFill="1" applyAlignment="1" applyProtection="1">
      <alignment horizontal="left"/>
      <protection locked="0"/>
    </xf>
    <xf numFmtId="4" fontId="13"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3"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9" fillId="4" borderId="0" xfId="0" applyNumberFormat="1" applyFont="1" applyFill="1" applyAlignment="1" applyProtection="1">
      <alignment horizontal="center"/>
      <protection locked="0"/>
    </xf>
    <xf numFmtId="4" fontId="33" fillId="3" borderId="0" xfId="0" applyNumberFormat="1" applyFont="1" applyFill="1" applyAlignment="1" applyProtection="1">
      <alignment horizontal="justify"/>
      <protection locked="0"/>
    </xf>
    <xf numFmtId="4" fontId="34" fillId="3" borderId="0" xfId="0" applyNumberFormat="1" applyFont="1" applyFill="1" applyAlignment="1" applyProtection="1">
      <alignment horizontal="justify"/>
      <protection locked="0"/>
    </xf>
    <xf numFmtId="4" fontId="35" fillId="3" borderId="0" xfId="0" applyNumberFormat="1" applyFont="1" applyFill="1" applyAlignment="1" applyProtection="1">
      <alignment horizontal="justify"/>
      <protection locked="0"/>
    </xf>
    <xf numFmtId="4" fontId="36" fillId="0" borderId="0" xfId="0" applyNumberFormat="1" applyFont="1" applyBorder="1" applyAlignment="1" applyProtection="1">
      <alignment horizontal="justify"/>
      <protection locked="0"/>
    </xf>
    <xf numFmtId="4" fontId="30" fillId="2" borderId="0" xfId="0" applyNumberFormat="1" applyFont="1" applyFill="1" applyAlignment="1" applyProtection="1">
      <alignment horizontal="justify"/>
      <protection locked="0"/>
    </xf>
    <xf numFmtId="4" fontId="41" fillId="0" borderId="0" xfId="0" applyNumberFormat="1" applyFont="1" applyBorder="1" applyAlignment="1" applyProtection="1">
      <alignment horizontal="justify"/>
      <protection locked="0"/>
    </xf>
    <xf numFmtId="4" fontId="42" fillId="0" borderId="0" xfId="0" applyNumberFormat="1" applyFont="1" applyAlignment="1" applyProtection="1">
      <alignment horizontal="justify"/>
      <protection locked="0"/>
    </xf>
    <xf numFmtId="4" fontId="42" fillId="0" borderId="0" xfId="0" applyNumberFormat="1" applyFont="1" applyAlignment="1" applyProtection="1">
      <alignment horizontal="left"/>
      <protection locked="0"/>
    </xf>
    <xf numFmtId="4" fontId="43" fillId="0" borderId="0" xfId="0" applyNumberFormat="1" applyFont="1" applyAlignment="1" applyProtection="1">
      <alignment horizontal="justify"/>
      <protection locked="0"/>
    </xf>
    <xf numFmtId="3" fontId="41" fillId="0" borderId="1" xfId="0" applyNumberFormat="1" applyFont="1" applyBorder="1" applyAlignment="1" applyProtection="1">
      <alignment horizontal="left"/>
      <protection locked="0"/>
    </xf>
    <xf numFmtId="4" fontId="43" fillId="0" borderId="3" xfId="0" applyNumberFormat="1" applyFont="1" applyBorder="1" applyAlignment="1" applyProtection="1">
      <alignment horizontal="center"/>
      <protection locked="0"/>
    </xf>
    <xf numFmtId="3" fontId="41" fillId="0" borderId="3" xfId="0" applyNumberFormat="1" applyFont="1" applyBorder="1" applyAlignment="1" applyProtection="1">
      <alignment horizontal="left"/>
      <protection locked="0"/>
    </xf>
    <xf numFmtId="4" fontId="43" fillId="0" borderId="3" xfId="0" applyNumberFormat="1" applyFont="1" applyBorder="1" applyAlignment="1" applyProtection="1">
      <alignment horizontal="justify"/>
      <protection locked="0"/>
    </xf>
    <xf numFmtId="4" fontId="42" fillId="0" borderId="5" xfId="0" applyNumberFormat="1" applyFont="1" applyBorder="1" applyAlignment="1" applyProtection="1">
      <alignment horizontal="justify"/>
      <protection locked="0"/>
    </xf>
    <xf numFmtId="4" fontId="43" fillId="0" borderId="0" xfId="0" applyNumberFormat="1" applyFont="1" applyBorder="1" applyAlignment="1" applyProtection="1">
      <alignment horizontal="justify"/>
      <protection locked="0"/>
    </xf>
    <xf numFmtId="3" fontId="41" fillId="0" borderId="0" xfId="0" applyNumberFormat="1" applyFont="1" applyAlignment="1" applyProtection="1">
      <alignment horizontal="left"/>
      <protection locked="0"/>
    </xf>
    <xf numFmtId="4" fontId="43" fillId="0" borderId="0" xfId="0" applyNumberFormat="1" applyFont="1" applyAlignment="1" applyProtection="1">
      <alignment horizontal="center"/>
      <protection locked="0"/>
    </xf>
    <xf numFmtId="4" fontId="44" fillId="0" borderId="0" xfId="0" applyNumberFormat="1" applyFont="1" applyAlignment="1" applyProtection="1">
      <alignment horizontal="center"/>
      <protection locked="0"/>
    </xf>
    <xf numFmtId="4" fontId="45" fillId="0" borderId="3" xfId="0" applyNumberFormat="1" applyFont="1" applyBorder="1" applyAlignment="1" applyProtection="1">
      <alignment horizontal="center"/>
      <protection locked="0"/>
    </xf>
    <xf numFmtId="3" fontId="41" fillId="0" borderId="5" xfId="0" applyNumberFormat="1" applyFont="1" applyBorder="1" applyAlignment="1" applyProtection="1">
      <alignment horizontal="left"/>
      <protection locked="0"/>
    </xf>
    <xf numFmtId="4" fontId="44" fillId="0" borderId="0" xfId="0" applyNumberFormat="1" applyFont="1" applyAlignment="1" applyProtection="1">
      <alignment horizontal="justify"/>
      <protection locked="0"/>
    </xf>
    <xf numFmtId="3" fontId="41" fillId="0" borderId="0" xfId="0" applyNumberFormat="1" applyFont="1" applyBorder="1" applyAlignment="1" applyProtection="1">
      <alignment horizontal="right"/>
      <protection locked="0"/>
    </xf>
    <xf numFmtId="3" fontId="46" fillId="0" borderId="0" xfId="0" applyNumberFormat="1" applyFont="1" applyBorder="1" applyAlignment="1" applyProtection="1">
      <alignment horizontal="right"/>
      <protection locked="0"/>
    </xf>
    <xf numFmtId="4" fontId="41" fillId="0" borderId="0" xfId="0" applyNumberFormat="1" applyFont="1" applyBorder="1" applyAlignment="1" applyProtection="1">
      <alignment horizontal="right"/>
      <protection locked="0"/>
    </xf>
    <xf numFmtId="4" fontId="47" fillId="0" borderId="0" xfId="0" quotePrefix="1" applyNumberFormat="1" applyFont="1" applyBorder="1" applyAlignment="1" applyProtection="1">
      <alignment horizontal="right"/>
      <protection locked="0"/>
    </xf>
    <xf numFmtId="164" fontId="42" fillId="0" borderId="0" xfId="1" applyNumberFormat="1" applyFont="1" applyAlignment="1" applyProtection="1">
      <alignment horizontal="right"/>
      <protection locked="0"/>
    </xf>
    <xf numFmtId="164" fontId="42" fillId="0" borderId="0" xfId="0" applyNumberFormat="1" applyFont="1" applyAlignment="1" applyProtection="1">
      <alignment horizontal="right"/>
      <protection locked="0"/>
    </xf>
    <xf numFmtId="164" fontId="48" fillId="0" borderId="0" xfId="1" applyNumberFormat="1" applyFont="1" applyAlignment="1" applyProtection="1">
      <alignment horizontal="right"/>
      <protection locked="0"/>
    </xf>
    <xf numFmtId="164" fontId="41" fillId="0" borderId="2" xfId="1" applyNumberFormat="1" applyFont="1" applyBorder="1" applyAlignment="1" applyProtection="1">
      <alignment horizontal="right"/>
      <protection locked="0"/>
    </xf>
    <xf numFmtId="164" fontId="49" fillId="0" borderId="4" xfId="1" applyNumberFormat="1" applyFont="1" applyBorder="1" applyAlignment="1" applyProtection="1">
      <alignment horizontal="right"/>
      <protection locked="0"/>
    </xf>
    <xf numFmtId="164" fontId="41" fillId="0" borderId="4" xfId="1" applyNumberFormat="1" applyFont="1" applyBorder="1" applyAlignment="1" applyProtection="1">
      <alignment horizontal="right"/>
      <protection locked="0"/>
    </xf>
    <xf numFmtId="164" fontId="42" fillId="0" borderId="6" xfId="0" applyNumberFormat="1" applyFont="1" applyBorder="1" applyAlignment="1" applyProtection="1">
      <alignment horizontal="right"/>
      <protection locked="0"/>
    </xf>
    <xf numFmtId="164" fontId="43" fillId="0" borderId="0" xfId="1" applyNumberFormat="1" applyFont="1" applyBorder="1" applyAlignment="1" applyProtection="1">
      <alignment horizontal="right"/>
      <protection locked="0"/>
    </xf>
    <xf numFmtId="164" fontId="41" fillId="0" borderId="0" xfId="1" applyNumberFormat="1" applyFont="1" applyAlignment="1" applyProtection="1">
      <alignment horizontal="left"/>
      <protection locked="0"/>
    </xf>
    <xf numFmtId="164" fontId="43" fillId="0" borderId="0" xfId="1" applyNumberFormat="1" applyFont="1" applyAlignment="1" applyProtection="1">
      <alignment horizontal="right"/>
      <protection locked="0"/>
    </xf>
    <xf numFmtId="44" fontId="41" fillId="0" borderId="0" xfId="1" applyFont="1" applyAlignment="1" applyProtection="1">
      <alignment horizontal="left"/>
      <protection locked="0"/>
    </xf>
    <xf numFmtId="164" fontId="48" fillId="0" borderId="0" xfId="1" applyNumberFormat="1" applyFont="1" applyFill="1" applyAlignment="1" applyProtection="1">
      <alignment horizontal="right"/>
      <protection locked="0"/>
    </xf>
    <xf numFmtId="164" fontId="43" fillId="0" borderId="2" xfId="1" applyNumberFormat="1" applyFont="1" applyBorder="1" applyAlignment="1" applyProtection="1">
      <alignment horizontal="right"/>
      <protection locked="0"/>
    </xf>
    <xf numFmtId="164" fontId="43" fillId="0" borderId="4" xfId="1" applyNumberFormat="1" applyFont="1" applyBorder="1" applyAlignment="1" applyProtection="1">
      <alignment horizontal="right"/>
      <protection locked="0"/>
    </xf>
    <xf numFmtId="44" fontId="41" fillId="0" borderId="4" xfId="1" applyFont="1" applyBorder="1" applyAlignment="1" applyProtection="1">
      <alignment horizontal="left"/>
      <protection locked="0"/>
    </xf>
    <xf numFmtId="44" fontId="41" fillId="0" borderId="6" xfId="1" applyFont="1" applyBorder="1" applyAlignment="1" applyProtection="1">
      <alignment horizontal="left"/>
      <protection locked="0"/>
    </xf>
    <xf numFmtId="4" fontId="43" fillId="0" borderId="0" xfId="0" applyNumberFormat="1" applyFont="1" applyAlignment="1" applyProtection="1">
      <alignment horizontal="right"/>
      <protection locked="0"/>
    </xf>
    <xf numFmtId="4" fontId="50" fillId="4" borderId="0" xfId="0" applyNumberFormat="1" applyFont="1" applyFill="1" applyAlignment="1" applyProtection="1">
      <alignment horizontal="right"/>
      <protection locked="0"/>
    </xf>
    <xf numFmtId="166" fontId="50" fillId="4" borderId="7" xfId="0" applyNumberFormat="1" applyFont="1" applyFill="1" applyBorder="1" applyAlignment="1" applyProtection="1">
      <alignment horizontal="right"/>
      <protection locked="0"/>
    </xf>
    <xf numFmtId="4" fontId="51"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3"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5" fillId="6" borderId="0" xfId="0" applyFont="1" applyFill="1" applyAlignment="1">
      <alignment vertical="center"/>
    </xf>
    <xf numFmtId="4" fontId="42" fillId="6" borderId="0" xfId="0" applyNumberFormat="1" applyFont="1" applyFill="1" applyAlignment="1" applyProtection="1">
      <alignment horizontal="left"/>
      <protection locked="0"/>
    </xf>
    <xf numFmtId="4" fontId="42" fillId="0" borderId="3" xfId="0" applyNumberFormat="1" applyFont="1" applyBorder="1" applyAlignment="1" applyProtection="1">
      <alignment horizontal="justify"/>
      <protection locked="0"/>
    </xf>
    <xf numFmtId="164" fontId="42" fillId="0" borderId="4" xfId="0" applyNumberFormat="1" applyFont="1" applyBorder="1" applyAlignment="1" applyProtection="1">
      <alignment horizontal="right"/>
      <protection locked="0"/>
    </xf>
    <xf numFmtId="4" fontId="57" fillId="0" borderId="0" xfId="0" applyNumberFormat="1" applyFont="1" applyAlignment="1" applyProtection="1">
      <alignment horizontal="center"/>
      <protection locked="0"/>
    </xf>
    <xf numFmtId="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center"/>
      <protection locked="0"/>
    </xf>
    <xf numFmtId="4" fontId="59" fillId="7" borderId="0" xfId="0" applyNumberFormat="1" applyFont="1" applyFill="1" applyBorder="1" applyAlignment="1" applyProtection="1">
      <alignment horizontal="left"/>
      <protection locked="0"/>
    </xf>
    <xf numFmtId="3" fontId="54" fillId="7" borderId="0" xfId="0" applyNumberFormat="1" applyFont="1" applyFill="1" applyBorder="1" applyAlignment="1" applyProtection="1">
      <alignment horizontal="center"/>
      <protection locked="0"/>
    </xf>
    <xf numFmtId="4" fontId="54" fillId="7" borderId="0" xfId="0" applyNumberFormat="1" applyFont="1" applyFill="1" applyBorder="1" applyAlignment="1" applyProtection="1">
      <alignment horizontal="center"/>
      <protection locked="0"/>
    </xf>
    <xf numFmtId="4" fontId="55" fillId="7" borderId="0" xfId="0" applyNumberFormat="1" applyFont="1" applyFill="1" applyBorder="1" applyAlignment="1" applyProtection="1">
      <alignment horizontal="center"/>
      <protection locked="0"/>
    </xf>
    <xf numFmtId="4" fontId="55"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6" fillId="7" borderId="0" xfId="0" applyNumberFormat="1" applyFont="1" applyFill="1" applyBorder="1" applyAlignment="1" applyProtection="1">
      <alignment horizontal="left"/>
      <protection locked="0"/>
    </xf>
    <xf numFmtId="4" fontId="61" fillId="7" borderId="0" xfId="2" applyNumberFormat="1" applyFont="1" applyFill="1" applyBorder="1" applyAlignment="1" applyProtection="1">
      <alignment horizontal="left"/>
      <protection locked="0"/>
    </xf>
    <xf numFmtId="3" fontId="61" fillId="7" borderId="0" xfId="2" applyNumberFormat="1" applyFont="1" applyFill="1" applyBorder="1" applyAlignment="1" applyProtection="1">
      <alignment horizontal="center"/>
      <protection locked="0"/>
    </xf>
    <xf numFmtId="4" fontId="61" fillId="7" borderId="0" xfId="2" applyNumberFormat="1" applyFont="1" applyFill="1" applyBorder="1" applyAlignment="1" applyProtection="1">
      <alignment horizontal="center"/>
      <protection locked="0"/>
    </xf>
    <xf numFmtId="4" fontId="11" fillId="7" borderId="0" xfId="0" applyNumberFormat="1" applyFont="1" applyFill="1" applyAlignment="1" applyProtection="1">
      <alignment horizontal="right"/>
      <protection locked="0"/>
    </xf>
    <xf numFmtId="3" fontId="11" fillId="7" borderId="0" xfId="0" applyNumberFormat="1" applyFont="1" applyFill="1" applyAlignment="1" applyProtection="1">
      <alignment horizontal="center"/>
      <protection locked="0"/>
    </xf>
    <xf numFmtId="4" fontId="11" fillId="7" borderId="0" xfId="0" applyNumberFormat="1" applyFont="1" applyFill="1" applyAlignment="1" applyProtection="1">
      <alignment horizontal="center"/>
      <protection locked="0"/>
    </xf>
    <xf numFmtId="0" fontId="61" fillId="7" borderId="0" xfId="2" applyFont="1" applyFill="1" applyAlignment="1" applyProtection="1"/>
    <xf numFmtId="3" fontId="4" fillId="7" borderId="0" xfId="0"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4" fontId="62" fillId="6" borderId="0" xfId="2" applyNumberFormat="1" applyFont="1" applyFill="1" applyAlignment="1" applyProtection="1">
      <alignment horizontal="left"/>
      <protection locked="0"/>
    </xf>
    <xf numFmtId="3" fontId="3" fillId="6" borderId="0" xfId="2" applyNumberFormat="1" applyFill="1" applyAlignment="1" applyProtection="1">
      <alignment horizontal="right"/>
      <protection locked="0"/>
    </xf>
    <xf numFmtId="4" fontId="65" fillId="6" borderId="0" xfId="2" applyNumberFormat="1" applyFont="1" applyFill="1" applyAlignment="1" applyProtection="1">
      <alignment horizontal="center"/>
      <protection locked="0"/>
    </xf>
    <xf numFmtId="4" fontId="61" fillId="6" borderId="0" xfId="2" applyNumberFormat="1" applyFont="1" applyFill="1" applyAlignment="1" applyProtection="1">
      <alignment horizontal="left"/>
      <protection locked="0"/>
    </xf>
    <xf numFmtId="0" fontId="0" fillId="6" borderId="0" xfId="0" applyFill="1"/>
    <xf numFmtId="0" fontId="61" fillId="6" borderId="0" xfId="2" applyFont="1" applyFill="1" applyAlignment="1" applyProtection="1">
      <alignment vertical="center"/>
    </xf>
    <xf numFmtId="0" fontId="61" fillId="6" borderId="0" xfId="2" applyFont="1" applyFill="1" applyAlignment="1" applyProtection="1"/>
    <xf numFmtId="3" fontId="61" fillId="6" borderId="0" xfId="2" applyNumberFormat="1" applyFont="1" applyFill="1" applyAlignment="1" applyProtection="1">
      <alignment horizontal="center"/>
      <protection locked="0"/>
    </xf>
    <xf numFmtId="4" fontId="61" fillId="6" borderId="0" xfId="2" applyNumberFormat="1" applyFont="1" applyFill="1" applyAlignment="1" applyProtection="1">
      <alignment horizontal="center"/>
      <protection locked="0"/>
    </xf>
    <xf numFmtId="0" fontId="0" fillId="0" borderId="0" xfId="0" applyFill="1"/>
    <xf numFmtId="4" fontId="32" fillId="3" borderId="0" xfId="0" applyNumberFormat="1" applyFont="1" applyFill="1" applyAlignment="1" applyProtection="1">
      <alignment horizontal="left"/>
      <protection locked="0"/>
    </xf>
    <xf numFmtId="4" fontId="52" fillId="3" borderId="0" xfId="2" applyNumberFormat="1" applyFont="1" applyFill="1" applyAlignment="1" applyProtection="1">
      <alignment horizontal="center"/>
      <protection locked="0"/>
    </xf>
    <xf numFmtId="0" fontId="70" fillId="3" borderId="0" xfId="0" applyFont="1" applyFill="1" applyAlignment="1">
      <alignment horizontal="right"/>
    </xf>
    <xf numFmtId="4" fontId="71" fillId="3" borderId="0" xfId="2" applyNumberFormat="1" applyFont="1" applyFill="1" applyAlignment="1" applyProtection="1">
      <alignment horizontal="center"/>
      <protection locked="0"/>
    </xf>
    <xf numFmtId="3" fontId="58" fillId="6" borderId="0" xfId="0" applyNumberFormat="1" applyFont="1" applyFill="1" applyAlignment="1" applyProtection="1">
      <alignment horizontal="justify" vertical="center"/>
      <protection locked="0"/>
    </xf>
    <xf numFmtId="0" fontId="0" fillId="0" borderId="0" xfId="0" applyAlignment="1">
      <alignment horizontal="justify" vertical="center"/>
    </xf>
    <xf numFmtId="3" fontId="53" fillId="0" borderId="0" xfId="0" applyNumberFormat="1" applyFont="1" applyAlignment="1" applyProtection="1">
      <alignment horizontal="center" vertical="center"/>
      <protection locked="0"/>
    </xf>
    <xf numFmtId="0" fontId="60" fillId="0" borderId="0" xfId="0" applyFont="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26999512"/>
        <c:axId val="426998728"/>
      </c:barChart>
      <c:catAx>
        <c:axId val="426999512"/>
        <c:scaling>
          <c:orientation val="minMax"/>
        </c:scaling>
        <c:delete val="0"/>
        <c:axPos val="b"/>
        <c:majorTickMark val="out"/>
        <c:minorTickMark val="none"/>
        <c:tickLblPos val="nextTo"/>
        <c:crossAx val="426998728"/>
        <c:crosses val="autoZero"/>
        <c:auto val="1"/>
        <c:lblAlgn val="ctr"/>
        <c:lblOffset val="100"/>
        <c:noMultiLvlLbl val="0"/>
      </c:catAx>
      <c:valAx>
        <c:axId val="426998728"/>
        <c:scaling>
          <c:orientation val="minMax"/>
        </c:scaling>
        <c:delete val="0"/>
        <c:axPos val="l"/>
        <c:majorGridlines/>
        <c:numFmt formatCode="#,##0" sourceLinked="1"/>
        <c:majorTickMark val="out"/>
        <c:minorTickMark val="none"/>
        <c:tickLblPos val="nextTo"/>
        <c:crossAx val="42699951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27000296"/>
        <c:axId val="391753056"/>
      </c:barChart>
      <c:catAx>
        <c:axId val="427000296"/>
        <c:scaling>
          <c:orientation val="minMax"/>
        </c:scaling>
        <c:delete val="0"/>
        <c:axPos val="b"/>
        <c:majorTickMark val="out"/>
        <c:minorTickMark val="none"/>
        <c:tickLblPos val="nextTo"/>
        <c:crossAx val="391753056"/>
        <c:crosses val="autoZero"/>
        <c:auto val="1"/>
        <c:lblAlgn val="ctr"/>
        <c:lblOffset val="100"/>
        <c:noMultiLvlLbl val="0"/>
      </c:catAx>
      <c:valAx>
        <c:axId val="391753056"/>
        <c:scaling>
          <c:orientation val="minMax"/>
        </c:scaling>
        <c:delete val="0"/>
        <c:axPos val="l"/>
        <c:majorGridlines/>
        <c:numFmt formatCode="#,##0" sourceLinked="1"/>
        <c:majorTickMark val="out"/>
        <c:minorTickMark val="none"/>
        <c:tickLblPos val="nextTo"/>
        <c:crossAx val="427000296"/>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26998336"/>
        <c:axId val="431368824"/>
      </c:barChart>
      <c:catAx>
        <c:axId val="426998336"/>
        <c:scaling>
          <c:orientation val="minMax"/>
        </c:scaling>
        <c:delete val="0"/>
        <c:axPos val="b"/>
        <c:majorTickMark val="out"/>
        <c:minorTickMark val="none"/>
        <c:tickLblPos val="nextTo"/>
        <c:crossAx val="431368824"/>
        <c:crosses val="autoZero"/>
        <c:auto val="1"/>
        <c:lblAlgn val="ctr"/>
        <c:lblOffset val="100"/>
        <c:noMultiLvlLbl val="0"/>
      </c:catAx>
      <c:valAx>
        <c:axId val="431368824"/>
        <c:scaling>
          <c:orientation val="minMax"/>
        </c:scaling>
        <c:delete val="0"/>
        <c:axPos val="l"/>
        <c:majorGridlines/>
        <c:numFmt formatCode="#,##0" sourceLinked="1"/>
        <c:majorTickMark val="out"/>
        <c:minorTickMark val="none"/>
        <c:tickLblPos val="nextTo"/>
        <c:crossAx val="426998336"/>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26272584"/>
        <c:axId val="391809264"/>
      </c:barChart>
      <c:catAx>
        <c:axId val="426272584"/>
        <c:scaling>
          <c:orientation val="minMax"/>
        </c:scaling>
        <c:delete val="0"/>
        <c:axPos val="b"/>
        <c:majorTickMark val="out"/>
        <c:minorTickMark val="none"/>
        <c:tickLblPos val="nextTo"/>
        <c:crossAx val="391809264"/>
        <c:crosses val="autoZero"/>
        <c:auto val="1"/>
        <c:lblAlgn val="ctr"/>
        <c:lblOffset val="100"/>
        <c:noMultiLvlLbl val="0"/>
      </c:catAx>
      <c:valAx>
        <c:axId val="391809264"/>
        <c:scaling>
          <c:orientation val="minMax"/>
        </c:scaling>
        <c:delete val="0"/>
        <c:axPos val="l"/>
        <c:majorGridlines/>
        <c:numFmt formatCode="#,##0" sourceLinked="1"/>
        <c:majorTickMark val="out"/>
        <c:minorTickMark val="none"/>
        <c:tickLblPos val="nextTo"/>
        <c:crossAx val="426272584"/>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91810048"/>
        <c:axId val="391810440"/>
      </c:barChart>
      <c:catAx>
        <c:axId val="391810048"/>
        <c:scaling>
          <c:orientation val="minMax"/>
        </c:scaling>
        <c:delete val="0"/>
        <c:axPos val="b"/>
        <c:majorTickMark val="out"/>
        <c:minorTickMark val="none"/>
        <c:tickLblPos val="nextTo"/>
        <c:crossAx val="391810440"/>
        <c:crosses val="autoZero"/>
        <c:auto val="1"/>
        <c:lblAlgn val="ctr"/>
        <c:lblOffset val="100"/>
        <c:noMultiLvlLbl val="0"/>
      </c:catAx>
      <c:valAx>
        <c:axId val="391810440"/>
        <c:scaling>
          <c:orientation val="minMax"/>
        </c:scaling>
        <c:delete val="0"/>
        <c:axPos val="l"/>
        <c:majorGridlines/>
        <c:numFmt formatCode="#,##0" sourceLinked="1"/>
        <c:majorTickMark val="out"/>
        <c:minorTickMark val="none"/>
        <c:tickLblPos val="nextTo"/>
        <c:crossAx val="39181004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ofx.com/en-au?pid=327" TargetMode="External"/><Relationship Id="rId5" Type="http://schemas.openxmlformats.org/officeDocument/2006/relationships/hyperlink" Target="http://www.facebook.com/prestigemotorsportaust" TargetMode="External"/><Relationship Id="rId4" Type="http://schemas.openxmlformats.org/officeDocument/2006/relationships/hyperlink" Target="http://www.prestigemotorsport.com.au"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347382</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12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your Customs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254825</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can organise this work yourself or have a workshop do it for you</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628547</xdr:colOff>
      <xdr:row>59</xdr:row>
      <xdr:rowOff>138546</xdr:rowOff>
    </xdr:from>
    <xdr:to>
      <xdr:col>4</xdr:col>
      <xdr:colOff>304304</xdr:colOff>
      <xdr:row>61</xdr:row>
      <xdr:rowOff>216115</xdr:rowOff>
    </xdr:to>
    <xdr:sp macro="" textlink="">
      <xdr:nvSpPr>
        <xdr:cNvPr id="14" name="Text Box 38"/>
        <xdr:cNvSpPr txBox="1">
          <a:spLocks noChangeArrowheads="1"/>
        </xdr:cNvSpPr>
      </xdr:nvSpPr>
      <xdr:spPr bwMode="auto">
        <a:xfrm>
          <a:off x="8092683" y="17300864"/>
          <a:ext cx="2862303" cy="926160"/>
        </a:xfrm>
        <a:prstGeom prst="rect">
          <a:avLst/>
        </a:prstGeom>
        <a:solidFill>
          <a:schemeClr val="tx2"/>
        </a:solidFill>
        <a:ln w="9525">
          <a:solidFill>
            <a:srgbClr val="333300"/>
          </a:solidFill>
          <a:miter lim="800000"/>
          <a:headEnd/>
          <a:tailEnd/>
        </a:ln>
      </xdr:spPr>
      <xdr:txBody>
        <a:bodyPr vertOverflow="clip" wrap="square" lIns="27432" tIns="22860" rIns="27432" bIns="0" anchor="ctr"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on road costs directly to your licensing authority following OOP</a:t>
          </a:r>
        </a:p>
      </xdr:txBody>
    </xdr:sp>
    <xdr:clientData/>
  </xdr:twoCellAnchor>
  <xdr:twoCellAnchor>
    <xdr:from>
      <xdr:col>3</xdr:col>
      <xdr:colOff>36949</xdr:colOff>
      <xdr:row>60</xdr:row>
      <xdr:rowOff>224928</xdr:rowOff>
    </xdr:from>
    <xdr:to>
      <xdr:col>3</xdr:col>
      <xdr:colOff>614420</xdr:colOff>
      <xdr:row>60</xdr:row>
      <xdr:rowOff>224928</xdr:rowOff>
    </xdr:to>
    <xdr:sp macro="" textlink="">
      <xdr:nvSpPr>
        <xdr:cNvPr id="15" name="Line 39"/>
        <xdr:cNvSpPr>
          <a:spLocks noChangeShapeType="1"/>
        </xdr:cNvSpPr>
      </xdr:nvSpPr>
      <xdr:spPr bwMode="auto">
        <a:xfrm flipH="1" flipV="1">
          <a:off x="7501085" y="17750928"/>
          <a:ext cx="5774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5</xdr:col>
      <xdr:colOff>9304</xdr:colOff>
      <xdr:row>3</xdr:row>
      <xdr:rowOff>86592</xdr:rowOff>
    </xdr:from>
    <xdr:to>
      <xdr:col>6</xdr:col>
      <xdr:colOff>-1</xdr:colOff>
      <xdr:row>18</xdr:row>
      <xdr:rowOff>100854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110259" y="554183"/>
          <a:ext cx="8216831" cy="2352216"/>
        </a:xfrm>
        <a:prstGeom prst="rect">
          <a:avLst/>
        </a:prstGeom>
      </xdr:spPr>
    </xdr:pic>
    <xdr:clientData/>
  </xdr:twoCellAnchor>
  <xdr:twoCellAnchor>
    <xdr:from>
      <xdr:col>0</xdr:col>
      <xdr:colOff>0</xdr:colOff>
      <xdr:row>0</xdr:row>
      <xdr:rowOff>17318</xdr:rowOff>
    </xdr:from>
    <xdr:to>
      <xdr:col>5</xdr:col>
      <xdr:colOff>-1</xdr:colOff>
      <xdr:row>27</xdr:row>
      <xdr:rowOff>149370</xdr:rowOff>
    </xdr:to>
    <xdr:grpSp>
      <xdr:nvGrpSpPr>
        <xdr:cNvPr id="6" name="Group 5"/>
        <xdr:cNvGrpSpPr/>
      </xdr:nvGrpSpPr>
      <xdr:grpSpPr>
        <a:xfrm>
          <a:off x="0" y="17318"/>
          <a:ext cx="11100954" cy="4340370"/>
          <a:chOff x="0" y="17318"/>
          <a:chExt cx="11100954" cy="4340370"/>
        </a:xfrm>
      </xdr:grpSpPr>
      <xdr:grpSp>
        <xdr:nvGrpSpPr>
          <xdr:cNvPr id="22" name="Group 21"/>
          <xdr:cNvGrpSpPr/>
        </xdr:nvGrpSpPr>
        <xdr:grpSpPr>
          <a:xfrm>
            <a:off x="0" y="17318"/>
            <a:ext cx="11100954" cy="4340370"/>
            <a:chOff x="23813" y="23812"/>
            <a:chExt cx="11077142" cy="4340370"/>
          </a:xfrm>
        </xdr:grpSpPr>
        <xdr:pic>
          <xdr:nvPicPr>
            <xdr:cNvPr id="23" name="Picture 2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24" name="Text Box 27">
              <a:hlinkClick xmlns:r="http://schemas.openxmlformats.org/officeDocument/2006/relationships" r:id="rId4"/>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25" name="Text Box 27">
              <a:hlinkClick xmlns:r="http://schemas.openxmlformats.org/officeDocument/2006/relationships" r:id="rId5"/>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051" name="Text Box 27"/>
          <xdr:cNvSpPr txBox="1">
            <a:spLocks noChangeArrowheads="1"/>
          </xdr:cNvSpPr>
        </xdr:nvSpPr>
        <xdr:spPr bwMode="auto">
          <a:xfrm>
            <a:off x="2397330" y="3814948"/>
            <a:ext cx="6050231" cy="52944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ctr" rtl="0">
              <a:defRPr sz="1000"/>
            </a:pPr>
            <a:r>
              <a:rPr lang="en-AU" sz="2300" b="1" i="0" u="none" strike="noStrike" baseline="0">
                <a:solidFill>
                  <a:schemeClr val="tx1"/>
                </a:solidFill>
                <a:latin typeface="Arial"/>
                <a:cs typeface="Arial"/>
              </a:rPr>
              <a:t>Import Cost Calculator (Japan to Canada)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guide/"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prestigemotorsport.com.au/auctions/" TargetMode="External"/><Relationship Id="rId12" Type="http://schemas.openxmlformats.org/officeDocument/2006/relationships/drawing" Target="../drawings/drawing6.xml"/><Relationship Id="rId2" Type="http://schemas.openxmlformats.org/officeDocument/2006/relationships/hyperlink" Target="http://www.prestigemotorsport.com.au/cost-calculators/" TargetMode="External"/><Relationship Id="rId1" Type="http://schemas.openxmlformats.org/officeDocument/2006/relationships/hyperlink" Target="http://www.prestigemotorsport.com.au/upload/ImportCostCalculator.xlsx" TargetMode="External"/><Relationship Id="rId6" Type="http://schemas.openxmlformats.org/officeDocument/2006/relationships/hyperlink" Target="http://www.prestigemotorsport.com.au/what-we-do"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 TargetMode="External"/><Relationship Id="rId10" Type="http://schemas.openxmlformats.org/officeDocument/2006/relationships/hyperlink" Target="http://prestigemotorsport.com.au/auctions" TargetMode="External"/><Relationship Id="rId4" Type="http://schemas.openxmlformats.org/officeDocument/2006/relationships/hyperlink" Target="http://www.prestigemotorsport.com.au/preparing-to-bid-at-auction/" TargetMode="External"/><Relationship Id="rId9" Type="http://schemas.openxmlformats.org/officeDocument/2006/relationships/hyperlink" Target="http://prestigemotorsport.com.au/inspection-examples/"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152"/>
  <sheetViews>
    <sheetView tabSelected="1" topLeftCell="A7"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23.42578125" style="2" customWidth="1"/>
    <col min="7" max="7" width="11.140625" style="5" customWidth="1"/>
    <col min="8" max="8" width="10.85546875" style="5" customWidth="1"/>
    <col min="9" max="9" width="11.140625" style="5" customWidth="1"/>
    <col min="10" max="16384" width="9.140625" style="5"/>
  </cols>
  <sheetData>
    <row r="2" spans="6:6" x14ac:dyDescent="0.2">
      <c r="F2" s="175" t="s">
        <v>31</v>
      </c>
    </row>
    <row r="3" spans="6:6" x14ac:dyDescent="0.2">
      <c r="F3" s="176"/>
    </row>
    <row r="4" spans="6:6" x14ac:dyDescent="0.2">
      <c r="F4" s="176"/>
    </row>
    <row r="20" spans="1:21" x14ac:dyDescent="0.2">
      <c r="F20" s="173" t="s">
        <v>33</v>
      </c>
      <c r="G20" s="174"/>
      <c r="H20" s="174"/>
      <c r="I20" s="174"/>
      <c r="J20" s="174"/>
      <c r="K20" s="174"/>
    </row>
    <row r="21" spans="1:21" x14ac:dyDescent="0.2">
      <c r="F21" s="174"/>
      <c r="G21" s="174"/>
      <c r="H21" s="174"/>
      <c r="I21" s="174"/>
      <c r="J21" s="174"/>
      <c r="K21" s="174"/>
    </row>
    <row r="22" spans="1:21" x14ac:dyDescent="0.2">
      <c r="F22" s="174"/>
      <c r="G22" s="174"/>
      <c r="H22" s="174"/>
      <c r="I22" s="174"/>
      <c r="J22" s="174"/>
      <c r="K22" s="174"/>
    </row>
    <row r="23" spans="1:21" x14ac:dyDescent="0.2">
      <c r="F23" s="174"/>
      <c r="G23" s="174"/>
      <c r="H23" s="174"/>
      <c r="I23" s="174"/>
      <c r="J23" s="174"/>
      <c r="K23" s="174"/>
    </row>
    <row r="24" spans="1:21" x14ac:dyDescent="0.2">
      <c r="F24" s="174"/>
      <c r="G24" s="174"/>
      <c r="H24" s="174"/>
      <c r="I24" s="174"/>
      <c r="J24" s="174"/>
      <c r="K24" s="174"/>
    </row>
    <row r="25" spans="1:21" x14ac:dyDescent="0.2">
      <c r="F25" s="174"/>
      <c r="G25" s="174"/>
      <c r="H25" s="174"/>
      <c r="I25" s="174"/>
      <c r="J25" s="174"/>
      <c r="K25" s="174"/>
    </row>
    <row r="26" spans="1:21" x14ac:dyDescent="0.2">
      <c r="F26" s="174"/>
      <c r="G26" s="174"/>
      <c r="H26" s="174"/>
      <c r="I26" s="174"/>
      <c r="J26" s="174"/>
      <c r="K26" s="174"/>
    </row>
    <row r="27" spans="1:21" x14ac:dyDescent="0.2">
      <c r="F27" s="174"/>
      <c r="G27" s="174"/>
      <c r="H27" s="174"/>
      <c r="I27" s="174"/>
      <c r="J27" s="174"/>
      <c r="K27" s="174"/>
    </row>
    <row r="28" spans="1:21" x14ac:dyDescent="0.2">
      <c r="F28" s="174"/>
      <c r="G28" s="174"/>
      <c r="H28" s="174"/>
      <c r="I28" s="174"/>
      <c r="J28" s="174"/>
      <c r="K28" s="174"/>
    </row>
    <row r="29" spans="1:21" ht="60.75" customHeight="1" x14ac:dyDescent="0.5">
      <c r="A29" s="169"/>
      <c r="B29" s="170"/>
      <c r="C29" s="171" t="s">
        <v>42</v>
      </c>
      <c r="D29" s="72"/>
      <c r="E29" s="75" t="s">
        <v>45</v>
      </c>
      <c r="F29" s="174"/>
      <c r="G29" s="174"/>
      <c r="H29" s="174"/>
      <c r="I29" s="174"/>
      <c r="J29" s="174"/>
      <c r="K29" s="174"/>
    </row>
    <row r="30" spans="1:21" ht="20.25" customHeight="1" x14ac:dyDescent="0.4">
      <c r="A30" s="71"/>
      <c r="B30" s="172" t="s">
        <v>43</v>
      </c>
      <c r="E30" s="78"/>
      <c r="I30" s="6"/>
    </row>
    <row r="31" spans="1:21" ht="38.25" customHeight="1" x14ac:dyDescent="0.5">
      <c r="A31" s="86" t="s">
        <v>1</v>
      </c>
      <c r="B31" s="91" t="s">
        <v>0</v>
      </c>
      <c r="C31" s="107">
        <v>600000</v>
      </c>
      <c r="D31" s="4"/>
      <c r="E31" s="79"/>
      <c r="F31" s="143" t="s">
        <v>22</v>
      </c>
      <c r="G31" s="144"/>
      <c r="H31" s="145"/>
      <c r="I31" s="146"/>
      <c r="J31" s="147"/>
      <c r="K31" s="148"/>
      <c r="L31" s="74"/>
      <c r="M31" s="74"/>
      <c r="N31" s="74"/>
      <c r="O31" s="74"/>
      <c r="P31" s="74"/>
      <c r="Q31" s="74"/>
      <c r="R31" s="74"/>
      <c r="S31" s="74"/>
      <c r="T31" s="74"/>
      <c r="U31" s="74"/>
    </row>
    <row r="32" spans="1:21" ht="12.75" customHeight="1" x14ac:dyDescent="0.5">
      <c r="A32" s="87"/>
      <c r="B32" s="89"/>
      <c r="C32" s="108"/>
      <c r="D32" s="10"/>
      <c r="E32" s="79"/>
      <c r="F32" s="149"/>
      <c r="G32" s="144"/>
      <c r="H32" s="145"/>
      <c r="I32" s="146"/>
      <c r="J32" s="147"/>
      <c r="K32" s="148"/>
      <c r="L32" s="74"/>
      <c r="M32" s="74"/>
      <c r="N32" s="74"/>
      <c r="O32" s="74"/>
      <c r="P32" s="74"/>
      <c r="Q32" s="74"/>
      <c r="R32" s="74"/>
      <c r="S32" s="74"/>
      <c r="T32" s="74"/>
      <c r="U32" s="74"/>
    </row>
    <row r="33" spans="1:23" ht="38.25" customHeight="1" x14ac:dyDescent="0.45">
      <c r="A33" s="86" t="s">
        <v>2</v>
      </c>
      <c r="B33" s="91" t="s">
        <v>23</v>
      </c>
      <c r="C33" s="109">
        <v>95.6</v>
      </c>
      <c r="D33" s="11"/>
      <c r="E33" s="79"/>
      <c r="F33" s="150" t="s">
        <v>34</v>
      </c>
      <c r="G33" s="151"/>
      <c r="H33" s="152"/>
      <c r="I33" s="152"/>
      <c r="J33" s="147"/>
      <c r="K33" s="148"/>
      <c r="L33" s="74"/>
      <c r="M33" s="74"/>
      <c r="N33" s="74"/>
      <c r="O33" s="74"/>
      <c r="P33" s="74"/>
      <c r="Q33" s="74"/>
      <c r="R33" s="74"/>
      <c r="S33" s="74"/>
      <c r="T33" s="74"/>
      <c r="U33" s="74"/>
    </row>
    <row r="34" spans="1:23" ht="15.75" customHeight="1" x14ac:dyDescent="0.45">
      <c r="A34" s="88"/>
      <c r="B34" s="91"/>
      <c r="C34" s="110" t="s">
        <v>18</v>
      </c>
      <c r="D34" s="14"/>
      <c r="E34" s="80"/>
      <c r="F34" s="153"/>
      <c r="G34" s="154"/>
      <c r="H34" s="155"/>
      <c r="I34" s="148"/>
      <c r="J34" s="148"/>
      <c r="K34" s="148"/>
      <c r="L34" s="74"/>
      <c r="M34" s="74"/>
      <c r="N34" s="74"/>
      <c r="O34" s="74"/>
      <c r="P34" s="74"/>
      <c r="Q34" s="74"/>
      <c r="R34" s="74"/>
      <c r="S34" s="74"/>
      <c r="T34" s="74"/>
      <c r="U34" s="74"/>
    </row>
    <row r="35" spans="1:23" ht="38.25" customHeight="1" x14ac:dyDescent="0.45">
      <c r="A35" s="88"/>
      <c r="B35" s="92" t="s">
        <v>24</v>
      </c>
      <c r="C35" s="111">
        <f>SUM(C31/C33)</f>
        <v>6276.1506276150631</v>
      </c>
      <c r="D35" s="2"/>
      <c r="E35" s="81"/>
      <c r="F35" s="156" t="s">
        <v>35</v>
      </c>
      <c r="G35" s="157"/>
      <c r="H35" s="148"/>
      <c r="I35" s="148"/>
      <c r="J35" s="148"/>
      <c r="K35" s="148"/>
      <c r="L35" s="74"/>
      <c r="M35" s="74"/>
      <c r="N35" s="74"/>
      <c r="O35" s="74"/>
      <c r="P35" s="74"/>
      <c r="Q35" s="74"/>
      <c r="R35" s="74"/>
      <c r="S35" s="74"/>
      <c r="T35" s="74"/>
      <c r="U35" s="74"/>
    </row>
    <row r="36" spans="1:23" ht="28.5" x14ac:dyDescent="0.45">
      <c r="A36" s="88"/>
      <c r="B36" s="92"/>
      <c r="C36" s="112"/>
      <c r="D36" s="2"/>
      <c r="E36" s="81"/>
      <c r="F36" s="158"/>
      <c r="G36" s="134"/>
      <c r="H36" s="135"/>
      <c r="I36" s="135"/>
      <c r="J36" s="135"/>
      <c r="K36" s="135"/>
      <c r="L36" s="74"/>
      <c r="M36" s="74"/>
      <c r="N36" s="74"/>
      <c r="O36" s="74"/>
      <c r="P36" s="74"/>
      <c r="Q36" s="74"/>
      <c r="R36" s="74"/>
      <c r="S36" s="74"/>
      <c r="T36" s="74"/>
      <c r="U36" s="74"/>
    </row>
    <row r="37" spans="1:23" ht="38.25" customHeight="1" x14ac:dyDescent="0.5">
      <c r="A37" s="88"/>
      <c r="B37" s="92" t="s">
        <v>25</v>
      </c>
      <c r="C37" s="111">
        <v>660</v>
      </c>
      <c r="D37" s="2"/>
      <c r="E37" s="82"/>
      <c r="F37" s="159" t="s">
        <v>36</v>
      </c>
      <c r="G37" s="160"/>
      <c r="H37" s="161"/>
      <c r="I37" s="135"/>
      <c r="J37" s="135"/>
      <c r="K37" s="135"/>
      <c r="L37" s="74"/>
      <c r="M37" s="74"/>
      <c r="N37" s="74"/>
      <c r="O37" s="74"/>
      <c r="P37" s="74"/>
      <c r="Q37" s="74"/>
      <c r="R37" s="74"/>
      <c r="S37" s="74"/>
      <c r="T37" s="74"/>
      <c r="U37" s="74"/>
      <c r="V37" s="74"/>
      <c r="W37" s="74"/>
    </row>
    <row r="38" spans="1:23" ht="28.5" x14ac:dyDescent="0.45">
      <c r="A38" s="88"/>
      <c r="B38" s="92"/>
      <c r="C38" s="111"/>
      <c r="D38" s="2"/>
      <c r="E38" s="82"/>
      <c r="F38" s="133"/>
      <c r="G38" s="134"/>
      <c r="H38" s="135"/>
      <c r="I38" s="135"/>
      <c r="J38" s="135"/>
      <c r="K38" s="135"/>
      <c r="L38" s="74"/>
      <c r="M38" s="74"/>
      <c r="N38" s="74"/>
      <c r="O38" s="74"/>
      <c r="P38" s="74"/>
      <c r="Q38" s="74"/>
      <c r="R38" s="74"/>
      <c r="S38" s="74"/>
      <c r="T38" s="74"/>
      <c r="U38" s="74"/>
      <c r="V38" s="74"/>
      <c r="W38" s="74"/>
    </row>
    <row r="39" spans="1:23" ht="38.25" customHeight="1" x14ac:dyDescent="0.45">
      <c r="A39" s="88"/>
      <c r="B39" s="93" t="s">
        <v>4</v>
      </c>
      <c r="C39" s="111">
        <v>15</v>
      </c>
      <c r="D39" s="2"/>
      <c r="E39" s="83"/>
      <c r="F39" s="162" t="s">
        <v>37</v>
      </c>
      <c r="G39" s="134"/>
      <c r="H39" s="135"/>
      <c r="I39" s="135"/>
      <c r="J39" s="135"/>
      <c r="K39" s="135"/>
      <c r="L39" s="74"/>
      <c r="M39" s="74"/>
      <c r="N39" s="74"/>
      <c r="O39" s="74"/>
      <c r="P39" s="74"/>
      <c r="Q39" s="74"/>
      <c r="R39" s="74"/>
      <c r="S39" s="74"/>
      <c r="T39" s="74"/>
      <c r="U39" s="74"/>
      <c r="V39" s="74"/>
      <c r="W39" s="74"/>
    </row>
    <row r="40" spans="1:23" ht="28.5" x14ac:dyDescent="0.45">
      <c r="A40" s="88"/>
      <c r="B40" s="93"/>
      <c r="C40" s="111"/>
      <c r="D40" s="2"/>
      <c r="E40" s="83"/>
      <c r="F40" s="163"/>
      <c r="G40" s="163"/>
      <c r="H40" s="163"/>
      <c r="I40" s="163"/>
      <c r="J40" s="163"/>
      <c r="K40" s="163"/>
      <c r="L40" s="168"/>
      <c r="M40" s="168"/>
      <c r="N40" s="168"/>
      <c r="O40" s="168"/>
      <c r="P40" s="168"/>
      <c r="Q40" s="168"/>
      <c r="R40" s="168"/>
      <c r="S40" s="74"/>
      <c r="T40" s="74"/>
      <c r="U40" s="74"/>
      <c r="V40" s="74"/>
      <c r="W40" s="74"/>
    </row>
    <row r="41" spans="1:23" ht="38.25" customHeight="1" x14ac:dyDescent="0.45">
      <c r="A41" s="88"/>
      <c r="B41" s="93" t="s">
        <v>26</v>
      </c>
      <c r="C41" s="111">
        <v>200</v>
      </c>
      <c r="D41" s="2"/>
      <c r="E41" s="83"/>
      <c r="F41" s="164" t="s">
        <v>38</v>
      </c>
      <c r="G41" s="134"/>
      <c r="H41" s="135"/>
      <c r="I41" s="135"/>
      <c r="J41" s="135"/>
      <c r="K41" s="135"/>
      <c r="L41" s="74"/>
      <c r="M41" s="74"/>
      <c r="N41" s="74"/>
      <c r="O41" s="74"/>
      <c r="P41" s="74"/>
      <c r="Q41" s="74"/>
      <c r="R41" s="74"/>
      <c r="S41" s="74"/>
      <c r="T41" s="74"/>
      <c r="U41" s="74"/>
      <c r="V41" s="74"/>
      <c r="W41" s="74"/>
    </row>
    <row r="42" spans="1:23" ht="29.25" thickBot="1" x14ac:dyDescent="0.5">
      <c r="A42" s="88"/>
      <c r="B42" s="94"/>
      <c r="C42" s="113"/>
      <c r="D42" s="2"/>
      <c r="E42" s="83"/>
      <c r="F42" s="164"/>
      <c r="G42" s="134"/>
      <c r="H42" s="135"/>
      <c r="I42" s="135"/>
      <c r="J42" s="135"/>
      <c r="K42" s="135"/>
      <c r="L42" s="74"/>
      <c r="M42" s="74"/>
      <c r="N42" s="74"/>
      <c r="O42" s="74"/>
      <c r="P42" s="74"/>
      <c r="Q42" s="74"/>
      <c r="R42" s="74"/>
      <c r="S42" s="74"/>
      <c r="T42" s="74"/>
      <c r="U42" s="74"/>
      <c r="V42" s="74"/>
      <c r="W42" s="74"/>
    </row>
    <row r="43" spans="1:23" ht="38.25" customHeight="1" x14ac:dyDescent="0.45">
      <c r="A43" s="86" t="s">
        <v>3</v>
      </c>
      <c r="B43" s="95" t="s">
        <v>7</v>
      </c>
      <c r="C43" s="114">
        <v>2000</v>
      </c>
      <c r="D43" s="22"/>
      <c r="E43" s="82"/>
      <c r="F43" s="165" t="s">
        <v>39</v>
      </c>
      <c r="G43" s="166"/>
      <c r="H43" s="167"/>
      <c r="I43" s="135"/>
      <c r="J43" s="135"/>
      <c r="K43" s="135"/>
      <c r="L43" s="74"/>
      <c r="M43" s="74"/>
      <c r="N43" s="74"/>
      <c r="O43" s="74"/>
      <c r="P43" s="74"/>
      <c r="Q43" s="74"/>
      <c r="R43" s="74"/>
      <c r="S43" s="74"/>
      <c r="T43" s="74"/>
      <c r="U43" s="74"/>
      <c r="V43" s="74"/>
      <c r="W43" s="74"/>
    </row>
    <row r="44" spans="1:23" ht="28.5" x14ac:dyDescent="0.45">
      <c r="A44" s="86"/>
      <c r="B44" s="96"/>
      <c r="C44" s="115"/>
      <c r="D44" s="2"/>
      <c r="E44" s="82"/>
      <c r="F44" s="136"/>
      <c r="G44" s="134"/>
      <c r="H44" s="135"/>
      <c r="I44" s="135"/>
      <c r="J44" s="135"/>
      <c r="K44" s="135"/>
      <c r="L44" s="74"/>
      <c r="M44" s="74"/>
      <c r="N44" s="74"/>
      <c r="O44" s="74"/>
      <c r="P44" s="74"/>
      <c r="Q44" s="74"/>
      <c r="R44" s="74"/>
      <c r="S44" s="74"/>
      <c r="T44" s="74"/>
      <c r="U44" s="74"/>
      <c r="V44" s="74"/>
      <c r="W44" s="74"/>
    </row>
    <row r="45" spans="1:23" ht="38.25" customHeight="1" x14ac:dyDescent="0.45">
      <c r="A45" s="86" t="s">
        <v>5</v>
      </c>
      <c r="B45" s="97" t="s">
        <v>6</v>
      </c>
      <c r="C45" s="116"/>
      <c r="D45" s="22"/>
      <c r="E45" s="78"/>
      <c r="F45" s="164" t="s">
        <v>40</v>
      </c>
      <c r="G45" s="134"/>
      <c r="H45" s="135"/>
      <c r="I45" s="135"/>
      <c r="J45" s="135"/>
      <c r="K45" s="135"/>
      <c r="L45" s="74"/>
      <c r="M45" s="74"/>
      <c r="N45" s="74"/>
      <c r="O45" s="74"/>
      <c r="P45" s="74"/>
      <c r="Q45" s="74"/>
      <c r="R45" s="74"/>
      <c r="S45" s="74"/>
      <c r="T45" s="74"/>
      <c r="U45" s="74"/>
      <c r="V45" s="74"/>
      <c r="W45" s="74"/>
    </row>
    <row r="46" spans="1:23" ht="28.5" x14ac:dyDescent="0.45">
      <c r="A46" s="88"/>
      <c r="B46" s="98"/>
      <c r="C46" s="115"/>
      <c r="D46" s="2"/>
      <c r="E46" s="78"/>
      <c r="F46" s="163"/>
      <c r="G46" s="134"/>
      <c r="H46" s="135"/>
      <c r="I46" s="135"/>
      <c r="J46" s="135"/>
      <c r="K46" s="135"/>
      <c r="L46" s="74"/>
      <c r="M46" s="74"/>
      <c r="N46" s="74"/>
      <c r="O46" s="74"/>
      <c r="P46" s="74"/>
      <c r="Q46" s="74"/>
      <c r="R46" s="74"/>
      <c r="S46" s="74"/>
      <c r="T46" s="74"/>
      <c r="U46" s="74"/>
      <c r="V46" s="74"/>
      <c r="W46" s="74"/>
    </row>
    <row r="47" spans="1:23" ht="28.5" x14ac:dyDescent="0.45">
      <c r="A47" s="88"/>
      <c r="B47" s="138" t="s">
        <v>27</v>
      </c>
      <c r="C47" s="139">
        <f>SUM((C35+1200)*0.061)</f>
        <v>456.04518828451882</v>
      </c>
      <c r="D47" s="2"/>
      <c r="E47" s="78"/>
      <c r="F47" s="165" t="s">
        <v>41</v>
      </c>
      <c r="G47" s="166"/>
      <c r="H47" s="167"/>
      <c r="I47" s="167"/>
      <c r="J47" s="167"/>
      <c r="K47" s="135"/>
      <c r="L47" s="74"/>
      <c r="M47" s="74"/>
      <c r="N47" s="74"/>
      <c r="O47" s="74"/>
      <c r="P47" s="74"/>
      <c r="Q47" s="74"/>
      <c r="R47" s="74"/>
      <c r="S47" s="74"/>
      <c r="T47" s="74"/>
      <c r="U47" s="74"/>
      <c r="V47" s="74"/>
      <c r="W47" s="74"/>
    </row>
    <row r="48" spans="1:23" ht="28.5" x14ac:dyDescent="0.45">
      <c r="A48" s="88"/>
      <c r="B48" s="98"/>
      <c r="C48" s="115"/>
      <c r="D48" s="2"/>
      <c r="E48" s="78"/>
      <c r="F48" s="137"/>
      <c r="G48" s="134"/>
      <c r="H48" s="135"/>
      <c r="I48" s="135"/>
      <c r="J48" s="135"/>
      <c r="K48" s="135"/>
      <c r="L48" s="74"/>
      <c r="M48" s="74"/>
      <c r="N48" s="74"/>
      <c r="O48" s="74"/>
      <c r="P48" s="74"/>
      <c r="Q48" s="74"/>
      <c r="R48" s="74"/>
      <c r="S48" s="74"/>
      <c r="T48" s="74"/>
      <c r="U48" s="74"/>
      <c r="V48" s="74"/>
      <c r="W48" s="74"/>
    </row>
    <row r="49" spans="1:23" ht="31.5" customHeight="1" thickBot="1" x14ac:dyDescent="0.5">
      <c r="A49" s="88"/>
      <c r="B49" s="99" t="s">
        <v>28</v>
      </c>
      <c r="C49" s="117">
        <f>SUM((C35+1200)+C47+100)*0.05</f>
        <v>401.60979079497912</v>
      </c>
      <c r="D49" s="140"/>
      <c r="E49" s="78"/>
      <c r="F49" s="141"/>
      <c r="G49" s="142"/>
      <c r="H49" s="74"/>
      <c r="I49" s="74"/>
      <c r="J49" s="74"/>
      <c r="K49" s="74"/>
      <c r="L49" s="74"/>
      <c r="M49" s="74"/>
      <c r="N49" s="74"/>
      <c r="O49" s="74"/>
      <c r="P49" s="74"/>
      <c r="Q49" s="74"/>
      <c r="R49" s="74"/>
      <c r="S49" s="74"/>
      <c r="T49" s="74"/>
      <c r="U49" s="74"/>
      <c r="V49" s="74"/>
      <c r="W49" s="74"/>
    </row>
    <row r="50" spans="1:23" ht="28.5" x14ac:dyDescent="0.45">
      <c r="A50" s="88"/>
      <c r="B50" s="100"/>
      <c r="C50" s="118"/>
      <c r="D50" s="2"/>
      <c r="E50" s="78"/>
      <c r="F50" s="74"/>
      <c r="G50" s="73"/>
      <c r="H50" s="74"/>
      <c r="I50" s="74"/>
      <c r="J50" s="74"/>
      <c r="K50" s="74"/>
      <c r="L50" s="74"/>
      <c r="M50" s="74"/>
      <c r="N50" s="74"/>
      <c r="O50" s="74"/>
      <c r="P50" s="74"/>
      <c r="Q50" s="74"/>
      <c r="R50" s="74"/>
      <c r="S50" s="74"/>
      <c r="T50" s="74"/>
      <c r="U50" s="74"/>
      <c r="V50" s="74"/>
      <c r="W50" s="74"/>
    </row>
    <row r="51" spans="1:23" ht="39" customHeight="1" x14ac:dyDescent="0.45">
      <c r="A51" s="86" t="s">
        <v>8</v>
      </c>
      <c r="B51" s="101" t="s">
        <v>30</v>
      </c>
      <c r="C51" s="119"/>
      <c r="D51" s="27"/>
      <c r="E51" s="84"/>
      <c r="F51" s="1"/>
      <c r="G51" s="2"/>
    </row>
    <row r="52" spans="1:23" ht="28.5" x14ac:dyDescent="0.45">
      <c r="A52" s="88"/>
      <c r="B52" s="102"/>
      <c r="C52" s="120"/>
      <c r="D52" s="28"/>
      <c r="E52" s="85"/>
      <c r="F52" s="28"/>
      <c r="G52" s="28"/>
      <c r="H52" s="28"/>
    </row>
    <row r="53" spans="1:23" ht="38.25" customHeight="1" x14ac:dyDescent="0.45">
      <c r="A53" s="86" t="s">
        <v>9</v>
      </c>
      <c r="B53" s="101" t="s">
        <v>10</v>
      </c>
      <c r="C53" s="121"/>
      <c r="E53" s="84"/>
      <c r="F53" s="1"/>
      <c r="G53" s="2"/>
      <c r="I53" s="4"/>
    </row>
    <row r="54" spans="1:23" ht="24" customHeight="1" x14ac:dyDescent="0.45">
      <c r="A54" s="86"/>
      <c r="B54" s="101"/>
      <c r="C54" s="121"/>
      <c r="D54" s="131" t="s">
        <v>21</v>
      </c>
      <c r="E54" s="84"/>
      <c r="F54" s="1"/>
      <c r="G54" s="2"/>
      <c r="I54" s="4"/>
    </row>
    <row r="55" spans="1:23" ht="38.25" customHeight="1" x14ac:dyDescent="0.55000000000000004">
      <c r="A55" s="86" t="s">
        <v>12</v>
      </c>
      <c r="B55" s="101" t="s">
        <v>15</v>
      </c>
      <c r="C55" s="121"/>
      <c r="D55" s="132" t="s">
        <v>20</v>
      </c>
      <c r="E55" s="84"/>
      <c r="F55" s="1"/>
      <c r="G55" s="2"/>
      <c r="I55" s="4"/>
    </row>
    <row r="56" spans="1:23" ht="29.25" thickBot="1" x14ac:dyDescent="0.5">
      <c r="A56" s="88"/>
      <c r="B56" s="103"/>
      <c r="C56" s="122"/>
      <c r="E56" s="84"/>
      <c r="F56" s="1"/>
      <c r="G56" s="2"/>
      <c r="I56" s="4"/>
    </row>
    <row r="57" spans="1:23" ht="38.25" customHeight="1" x14ac:dyDescent="0.45">
      <c r="A57" s="88"/>
      <c r="B57" s="130" t="s">
        <v>11</v>
      </c>
      <c r="C57" s="123"/>
      <c r="E57" s="84"/>
      <c r="F57" s="1"/>
      <c r="G57" s="2"/>
      <c r="I57" s="4"/>
    </row>
    <row r="58" spans="1:23" ht="28.5" x14ac:dyDescent="0.45">
      <c r="A58" s="88"/>
      <c r="B58" s="104"/>
      <c r="C58" s="124"/>
      <c r="E58" s="84"/>
      <c r="F58" s="1"/>
      <c r="G58" s="2"/>
      <c r="I58" s="4"/>
    </row>
    <row r="59" spans="1:23" ht="38.25" customHeight="1" x14ac:dyDescent="0.45">
      <c r="A59" s="86" t="s">
        <v>13</v>
      </c>
      <c r="B59" s="97" t="s">
        <v>29</v>
      </c>
      <c r="C59" s="125">
        <v>300</v>
      </c>
      <c r="E59" s="84"/>
      <c r="F59" s="1"/>
      <c r="G59" s="2"/>
      <c r="I59" s="4"/>
    </row>
    <row r="60" spans="1:23" ht="28.5" x14ac:dyDescent="0.45">
      <c r="A60" s="86"/>
      <c r="B60" s="97"/>
      <c r="C60" s="124"/>
      <c r="E60" s="84"/>
      <c r="F60" s="1"/>
      <c r="G60" s="2"/>
      <c r="I60" s="4"/>
    </row>
    <row r="61" spans="1:23" ht="38.25" customHeight="1" thickBot="1" x14ac:dyDescent="0.5">
      <c r="A61" s="86" t="s">
        <v>14</v>
      </c>
      <c r="B61" s="105" t="s">
        <v>32</v>
      </c>
      <c r="C61" s="126"/>
      <c r="D61" s="2"/>
      <c r="E61" s="84"/>
      <c r="F61" s="23"/>
      <c r="G61" s="2"/>
      <c r="I61" s="4"/>
    </row>
    <row r="62" spans="1:23" ht="28.5" x14ac:dyDescent="0.45">
      <c r="A62" s="88"/>
      <c r="B62" s="106"/>
      <c r="C62" s="120"/>
      <c r="D62" s="2"/>
      <c r="E62" s="84"/>
      <c r="F62" s="23"/>
      <c r="G62" s="2"/>
      <c r="I62" s="4"/>
    </row>
    <row r="63" spans="1:23" ht="39" customHeight="1" x14ac:dyDescent="0.45">
      <c r="A63" s="86" t="s">
        <v>17</v>
      </c>
      <c r="B63" s="101" t="s">
        <v>16</v>
      </c>
      <c r="C63" s="121"/>
      <c r="D63" s="2"/>
      <c r="E63" s="83"/>
      <c r="F63" s="25"/>
      <c r="G63" s="2"/>
      <c r="I63" s="4"/>
    </row>
    <row r="64" spans="1:23" ht="29.25" thickBot="1" x14ac:dyDescent="0.5">
      <c r="A64" s="70"/>
      <c r="B64" s="94"/>
      <c r="C64" s="127"/>
      <c r="D64" s="13"/>
      <c r="E64" s="82"/>
      <c r="F64" s="1"/>
      <c r="G64" s="2"/>
      <c r="I64" s="4"/>
    </row>
    <row r="65" spans="1:9" ht="38.25" customHeight="1" thickBot="1" x14ac:dyDescent="0.55000000000000004">
      <c r="A65" s="90"/>
      <c r="B65" s="128" t="s">
        <v>19</v>
      </c>
      <c r="C65" s="129">
        <f>SUM(C35:C64)</f>
        <v>10308.805606694561</v>
      </c>
      <c r="D65" s="76"/>
      <c r="E65" s="77"/>
      <c r="F65" s="32"/>
      <c r="G65" s="33"/>
      <c r="H65" s="34"/>
      <c r="I65" s="4"/>
    </row>
    <row r="66" spans="1:9" ht="18.75" x14ac:dyDescent="0.3">
      <c r="A66" s="69" t="s">
        <v>44</v>
      </c>
      <c r="B66" s="36"/>
      <c r="C66" s="38"/>
      <c r="D66" s="2"/>
      <c r="E66" s="3"/>
      <c r="F66" s="1"/>
      <c r="G66" s="2"/>
      <c r="I66" s="4"/>
    </row>
    <row r="67" spans="1:9" ht="21" x14ac:dyDescent="0.35">
      <c r="A67" s="35"/>
      <c r="B67" s="37"/>
      <c r="C67" s="1"/>
      <c r="D67" s="2"/>
      <c r="E67" s="3"/>
      <c r="F67" s="1"/>
      <c r="G67" s="2"/>
      <c r="I67" s="4"/>
    </row>
    <row r="68" spans="1:9" ht="21" x14ac:dyDescent="0.35">
      <c r="A68" s="39"/>
      <c r="B68" s="37"/>
      <c r="C68" s="40"/>
      <c r="D68" s="41"/>
      <c r="E68" s="3"/>
      <c r="F68" s="1"/>
      <c r="G68" s="2"/>
      <c r="I68" s="4"/>
    </row>
    <row r="69" spans="1:9" x14ac:dyDescent="0.2">
      <c r="A69" s="42"/>
      <c r="B69" s="42"/>
      <c r="D69" s="43"/>
      <c r="I69" s="4"/>
    </row>
    <row r="70" spans="1:9" ht="21" x14ac:dyDescent="0.35">
      <c r="A70" s="39"/>
      <c r="B70" s="42"/>
      <c r="I70" s="4"/>
    </row>
    <row r="71" spans="1:9" ht="20.25" customHeight="1" x14ac:dyDescent="0.2">
      <c r="A71" s="42"/>
      <c r="B71" s="42"/>
    </row>
    <row r="75" spans="1:9" x14ac:dyDescent="0.2">
      <c r="A75" s="4"/>
    </row>
    <row r="76" spans="1:9" x14ac:dyDescent="0.2">
      <c r="A76" s="26"/>
      <c r="B76" s="25"/>
      <c r="C76" s="44"/>
      <c r="D76" s="26"/>
    </row>
    <row r="77" spans="1:9" s="50" customFormat="1" x14ac:dyDescent="0.2">
      <c r="A77" s="45"/>
      <c r="B77" s="9"/>
      <c r="C77" s="46"/>
      <c r="D77" s="47"/>
      <c r="E77" s="48"/>
      <c r="F77" s="49"/>
    </row>
    <row r="78" spans="1:9" s="17" customFormat="1" ht="13.5" customHeight="1" x14ac:dyDescent="0.2">
      <c r="A78" s="51"/>
      <c r="B78" s="12"/>
      <c r="C78" s="31"/>
      <c r="D78" s="52"/>
      <c r="E78" s="15"/>
      <c r="F78" s="16"/>
    </row>
    <row r="79" spans="1:9" s="17" customFormat="1" x14ac:dyDescent="0.2">
      <c r="A79" s="51"/>
      <c r="B79" s="12"/>
      <c r="C79" s="14"/>
      <c r="D79" s="53"/>
      <c r="E79" s="15"/>
      <c r="F79" s="16"/>
    </row>
    <row r="80" spans="1:9" s="17" customFormat="1" x14ac:dyDescent="0.2">
      <c r="A80" s="51"/>
      <c r="B80" s="12"/>
      <c r="C80" s="14"/>
      <c r="D80" s="54"/>
      <c r="E80" s="15"/>
      <c r="F80" s="16"/>
    </row>
    <row r="82" spans="1:6" s="55" customFormat="1" ht="15.75" x14ac:dyDescent="0.25">
      <c r="C82" s="56"/>
      <c r="F82" s="56"/>
    </row>
    <row r="83" spans="1:6" x14ac:dyDescent="0.2">
      <c r="F83" s="19"/>
    </row>
    <row r="84" spans="1:6" x14ac:dyDescent="0.2">
      <c r="F84" s="19"/>
    </row>
    <row r="85" spans="1:6" x14ac:dyDescent="0.2">
      <c r="F85" s="19"/>
    </row>
    <row r="87" spans="1:6" ht="13.5" customHeight="1" x14ac:dyDescent="0.2">
      <c r="A87" s="4"/>
    </row>
    <row r="88" spans="1:6" x14ac:dyDescent="0.2">
      <c r="B88" s="21"/>
      <c r="E88" s="21"/>
    </row>
    <row r="89" spans="1:6" x14ac:dyDescent="0.2">
      <c r="A89" s="57"/>
      <c r="B89" s="25"/>
    </row>
    <row r="90" spans="1:6" x14ac:dyDescent="0.2">
      <c r="A90" s="26"/>
      <c r="B90" s="58"/>
      <c r="E90" s="23"/>
      <c r="F90" s="41"/>
    </row>
    <row r="91" spans="1:6" x14ac:dyDescent="0.2">
      <c r="A91" s="26"/>
      <c r="B91" s="58"/>
      <c r="E91" s="23"/>
    </row>
    <row r="92" spans="1:6" x14ac:dyDescent="0.2">
      <c r="A92" s="18"/>
      <c r="B92" s="58"/>
      <c r="E92" s="23"/>
    </row>
    <row r="93" spans="1:6" x14ac:dyDescent="0.2">
      <c r="A93" s="18"/>
      <c r="B93" s="58"/>
      <c r="E93" s="23"/>
    </row>
    <row r="94" spans="1:6" x14ac:dyDescent="0.2">
      <c r="A94" s="26"/>
      <c r="B94" s="58"/>
      <c r="E94" s="23"/>
    </row>
    <row r="95" spans="1:6" x14ac:dyDescent="0.2">
      <c r="A95" s="26"/>
      <c r="B95" s="58"/>
      <c r="E95" s="23"/>
    </row>
    <row r="96" spans="1:6" x14ac:dyDescent="0.2">
      <c r="A96" s="26"/>
      <c r="B96" s="58"/>
      <c r="E96" s="23"/>
    </row>
    <row r="97" spans="1:6" x14ac:dyDescent="0.2">
      <c r="A97" s="26"/>
      <c r="B97" s="58"/>
      <c r="E97" s="23"/>
    </row>
    <row r="98" spans="1:6" x14ac:dyDescent="0.2">
      <c r="A98" s="26"/>
      <c r="B98" s="59"/>
      <c r="C98" s="60"/>
      <c r="E98" s="23"/>
    </row>
    <row r="99" spans="1:6" x14ac:dyDescent="0.2">
      <c r="A99" s="26"/>
      <c r="B99" s="25"/>
      <c r="C99" s="24"/>
      <c r="E99" s="25"/>
      <c r="F99" s="8"/>
    </row>
    <row r="100" spans="1:6" x14ac:dyDescent="0.2">
      <c r="A100" s="26"/>
      <c r="B100" s="25"/>
    </row>
    <row r="101" spans="1:6" x14ac:dyDescent="0.2">
      <c r="A101" s="26"/>
      <c r="B101" s="25"/>
      <c r="E101" s="25"/>
    </row>
    <row r="102" spans="1:6" x14ac:dyDescent="0.2">
      <c r="A102" s="26"/>
      <c r="B102" s="25"/>
    </row>
    <row r="103" spans="1:6" x14ac:dyDescent="0.2">
      <c r="A103" s="26"/>
      <c r="B103" s="25"/>
      <c r="E103" s="25"/>
    </row>
    <row r="104" spans="1:6" x14ac:dyDescent="0.2">
      <c r="A104" s="26"/>
      <c r="B104" s="25"/>
    </row>
    <row r="105" spans="1:6" x14ac:dyDescent="0.2">
      <c r="A105" s="26"/>
      <c r="B105" s="25"/>
      <c r="E105" s="25"/>
    </row>
    <row r="106" spans="1:6" x14ac:dyDescent="0.2">
      <c r="A106" s="26"/>
      <c r="B106" s="25"/>
    </row>
    <row r="107" spans="1:6" x14ac:dyDescent="0.2">
      <c r="A107" s="26"/>
      <c r="B107" s="25"/>
      <c r="E107" s="25"/>
    </row>
    <row r="108" spans="1:6" x14ac:dyDescent="0.2">
      <c r="A108" s="26"/>
      <c r="B108" s="25"/>
    </row>
    <row r="109" spans="1:6" x14ac:dyDescent="0.2">
      <c r="A109" s="26"/>
      <c r="B109" s="25"/>
      <c r="E109" s="25"/>
    </row>
    <row r="110" spans="1:6" x14ac:dyDescent="0.2">
      <c r="A110" s="26"/>
      <c r="B110" s="25"/>
    </row>
    <row r="111" spans="1:6" x14ac:dyDescent="0.2">
      <c r="A111" s="26"/>
      <c r="B111" s="25"/>
      <c r="E111" s="25"/>
    </row>
    <row r="112" spans="1:6" x14ac:dyDescent="0.2">
      <c r="A112" s="26"/>
      <c r="B112" s="25"/>
    </row>
    <row r="113" spans="1:5" x14ac:dyDescent="0.2">
      <c r="A113" s="26"/>
      <c r="B113" s="25"/>
      <c r="E113" s="25"/>
    </row>
    <row r="114" spans="1:5" x14ac:dyDescent="0.2">
      <c r="A114" s="26"/>
      <c r="B114" s="25"/>
      <c r="D114" s="30"/>
    </row>
    <row r="115" spans="1:5" x14ac:dyDescent="0.2">
      <c r="A115" s="26"/>
      <c r="B115" s="25"/>
      <c r="D115" s="20"/>
      <c r="E115" s="25"/>
    </row>
    <row r="117" spans="1:5" x14ac:dyDescent="0.2">
      <c r="A117" s="5"/>
      <c r="B117" s="61"/>
    </row>
    <row r="118" spans="1:5" x14ac:dyDescent="0.2">
      <c r="A118" s="5"/>
    </row>
    <row r="120" spans="1:5" x14ac:dyDescent="0.2">
      <c r="A120" s="29"/>
      <c r="B120" s="61"/>
    </row>
    <row r="121" spans="1:5" x14ac:dyDescent="0.2">
      <c r="A121" s="30"/>
    </row>
    <row r="122" spans="1:5" x14ac:dyDescent="0.2">
      <c r="A122" s="62"/>
    </row>
    <row r="123" spans="1:5" x14ac:dyDescent="0.2">
      <c r="A123" s="30"/>
      <c r="E123" s="23"/>
    </row>
    <row r="124" spans="1:5" x14ac:dyDescent="0.2">
      <c r="A124" s="30"/>
      <c r="E124" s="23"/>
    </row>
    <row r="125" spans="1:5" x14ac:dyDescent="0.2">
      <c r="A125" s="30"/>
      <c r="E125" s="23"/>
    </row>
    <row r="126" spans="1:5" x14ac:dyDescent="0.2">
      <c r="A126" s="29"/>
      <c r="E126" s="23"/>
    </row>
    <row r="127" spans="1:5" x14ac:dyDescent="0.2">
      <c r="A127" s="20"/>
      <c r="E127" s="23"/>
    </row>
    <row r="128" spans="1:5" x14ac:dyDescent="0.2">
      <c r="E128" s="23"/>
    </row>
    <row r="129" spans="1:6" x14ac:dyDescent="0.2">
      <c r="A129" s="30"/>
      <c r="E129" s="23"/>
    </row>
    <row r="130" spans="1:6" x14ac:dyDescent="0.2">
      <c r="A130" s="30"/>
      <c r="E130" s="23"/>
    </row>
    <row r="131" spans="1:6" ht="12.75" customHeight="1" x14ac:dyDescent="0.2">
      <c r="A131" s="20"/>
      <c r="E131" s="23"/>
    </row>
    <row r="132" spans="1:6" x14ac:dyDescent="0.2">
      <c r="E132" s="23"/>
    </row>
    <row r="135" spans="1:6" ht="12.75" customHeight="1" x14ac:dyDescent="0.2">
      <c r="A135" s="63"/>
      <c r="B135" s="61"/>
      <c r="E135" s="25"/>
    </row>
    <row r="136" spans="1:6" x14ac:dyDescent="0.2">
      <c r="E136" s="21"/>
    </row>
    <row r="137" spans="1:6" x14ac:dyDescent="0.2">
      <c r="B137" s="64"/>
      <c r="E137" s="25"/>
    </row>
    <row r="139" spans="1:6" x14ac:dyDescent="0.2">
      <c r="B139" s="21"/>
      <c r="E139" s="25"/>
    </row>
    <row r="140" spans="1:6" x14ac:dyDescent="0.2">
      <c r="B140" s="21"/>
      <c r="E140" s="21"/>
    </row>
    <row r="141" spans="1:6" ht="12.75" customHeight="1" x14ac:dyDescent="0.2">
      <c r="B141" s="21"/>
      <c r="D141" s="30"/>
      <c r="F141" s="7"/>
    </row>
    <row r="142" spans="1:6" x14ac:dyDescent="0.2">
      <c r="A142" s="65"/>
      <c r="D142" s="30"/>
      <c r="F142" s="65"/>
    </row>
    <row r="143" spans="1:6" x14ac:dyDescent="0.2">
      <c r="F143" s="65"/>
    </row>
    <row r="144" spans="1:6" x14ac:dyDescent="0.2">
      <c r="B144" s="21"/>
      <c r="D144" s="30"/>
      <c r="E144" s="25"/>
    </row>
    <row r="145" spans="1:6" x14ac:dyDescent="0.2">
      <c r="C145" s="13"/>
    </row>
    <row r="146" spans="1:6" s="34" customFormat="1" x14ac:dyDescent="0.2">
      <c r="A146" s="66"/>
      <c r="B146" s="67"/>
      <c r="C146" s="31"/>
      <c r="D146" s="32"/>
      <c r="E146" s="32"/>
      <c r="F146" s="33"/>
    </row>
    <row r="148" spans="1:6" x14ac:dyDescent="0.2">
      <c r="A148" s="68"/>
      <c r="C148" s="5"/>
    </row>
    <row r="149" spans="1:6" ht="13.9" customHeight="1" x14ac:dyDescent="0.2">
      <c r="A149" s="1"/>
    </row>
    <row r="150" spans="1:6" x14ac:dyDescent="0.2">
      <c r="A150" s="1"/>
      <c r="B150" s="40"/>
      <c r="C150" s="41"/>
    </row>
    <row r="151" spans="1:6" x14ac:dyDescent="0.2">
      <c r="C151" s="5"/>
    </row>
    <row r="152" spans="1:6" x14ac:dyDescent="0.2">
      <c r="B152" s="32"/>
    </row>
  </sheetData>
  <dataConsolidate/>
  <mergeCells count="2">
    <mergeCell ref="F20:K29"/>
    <mergeCell ref="F2:F4"/>
  </mergeCells>
  <phoneticPr fontId="0" type="noConversion"/>
  <hyperlinks>
    <hyperlink ref="F33:H33" r:id="rId1" display="CLICK HERE to download"/>
    <hyperlink ref="F33:I33" r:id="rId2" display="CLICK HERE to download"/>
    <hyperlink ref="F35" r:id="rId3"/>
    <hyperlink ref="F45" r:id="rId4" display="Preparing to Bid at Auction which has details on how to avoid missing the perfect vehicle"/>
    <hyperlink ref="F37" r:id="rId5"/>
    <hyperlink ref="F39" r:id="rId6"/>
    <hyperlink ref="F41" r:id="rId7"/>
    <hyperlink ref="F43:H43" r:id="rId8" display="http://prestigemotorsport.com.au/auction-guide/"/>
    <hyperlink ref="F47:J47" r:id="rId9" display="http://prestigemotorsport.com.au/inspection-examples/"/>
    <hyperlink ref="B30" r:id="rId10"/>
  </hyperlinks>
  <pageMargins left="0.74803149606299213" right="0.74803149606299213" top="0.78740157480314965" bottom="0.78740157480314965" header="0.51181102362204722" footer="0.51181102362204722"/>
  <pageSetup paperSize="9" scale="25" orientation="portrait"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2014-01-18T05:14:49Z</cp:lastPrinted>
  <dcterms:created xsi:type="dcterms:W3CDTF">1999-05-15T09:17:16Z</dcterms:created>
  <dcterms:modified xsi:type="dcterms:W3CDTF">2015-12-19T06:29:26Z</dcterms:modified>
</cp:coreProperties>
</file>